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06" yWindow="75" windowWidth="9435" windowHeight="4545" tabRatio="601" activeTab="4"/>
  </bookViews>
  <sheets>
    <sheet name="zad. 1 SAC  " sheetId="1" r:id="rId1"/>
    <sheet name="zad. 2 SAC   " sheetId="2" r:id="rId2"/>
    <sheet name="zad. 3  SAC" sheetId="3" r:id="rId3"/>
    <sheet name="zad. 8 SAC śr. czyst.  2016 (2" sheetId="4" state="hidden" r:id="rId4"/>
    <sheet name="zad. 4  SAC " sheetId="5" r:id="rId5"/>
    <sheet name="zad. 5  SAC " sheetId="6" r:id="rId6"/>
    <sheet name="zad. 6 SAC" sheetId="7" r:id="rId7"/>
  </sheets>
  <definedNames/>
  <calcPr fullCalcOnLoad="1"/>
</workbook>
</file>

<file path=xl/sharedStrings.xml><?xml version="1.0" encoding="utf-8"?>
<sst xmlns="http://schemas.openxmlformats.org/spreadsheetml/2006/main" count="563" uniqueCount="283">
  <si>
    <t>Worki foliowe na odpady 120l zółte ,wym. 70x 110, w rolce 25 szt,</t>
  </si>
  <si>
    <t>Worki foliowe na odpady 120l zielone ,wym. 70x 110, w rolce 25 szt,</t>
  </si>
  <si>
    <t>Worki foliowe na odpady 160l czerwone ,wym. 90x 160, w rolce 25 szt,</t>
  </si>
  <si>
    <t>Odkurzacz piorący</t>
  </si>
  <si>
    <t>RAZEM</t>
  </si>
  <si>
    <t>Worki na zwłoki</t>
  </si>
  <si>
    <t>Worki bezbarwne</t>
  </si>
  <si>
    <t>Worki na odpady</t>
  </si>
  <si>
    <t>Miska plastikowa, poj. 10-12 l</t>
  </si>
  <si>
    <t>Ścierka ostra</t>
  </si>
  <si>
    <t>Druciak metalowy</t>
  </si>
  <si>
    <t>Ściągacz do wody, szer. 70 cm</t>
  </si>
  <si>
    <t>Mop - 40 cm. Kieszeń - zad.6</t>
  </si>
  <si>
    <t>Wyciskarka do wózka gospodarczego</t>
  </si>
  <si>
    <t>Wózek gospodarczy</t>
  </si>
  <si>
    <t>Klips mocujący worek do wózka gospodarczego</t>
  </si>
  <si>
    <t>Uchwyt pada ręcznego</t>
  </si>
  <si>
    <t>Pady ręczne, czerwone, brązowe</t>
  </si>
  <si>
    <t>Wkład kauczukowy do prasy wyciskarki</t>
  </si>
  <si>
    <t>Mop dwustronny 40 cm. Vermop  Blu Magic</t>
  </si>
  <si>
    <t>Mop bawełniany 40 cm.</t>
  </si>
  <si>
    <t>Kosze zewn. na odpady- zad. 5</t>
  </si>
  <si>
    <t>Rękawice gospodarcze - zad 8</t>
  </si>
  <si>
    <t>Gąbka do szorowania- w opak. 10 szt.</t>
  </si>
  <si>
    <t>Scierki uniwersalne-  w opak. 4 szt.</t>
  </si>
  <si>
    <t>Scierki do podłogi</t>
  </si>
  <si>
    <t>Zapałki</t>
  </si>
  <si>
    <t>Szczotka do WC ze stojakiem</t>
  </si>
  <si>
    <t>Zmiotka z szufelką</t>
  </si>
  <si>
    <t>Ściągacz do wody, szer. 40-45 cm</t>
  </si>
  <si>
    <t>Grabie zwykłe</t>
  </si>
  <si>
    <t>Urządzenia do utrzymania czystości</t>
  </si>
  <si>
    <t>Szczotka typu żelazko</t>
  </si>
  <si>
    <t>zestaw</t>
  </si>
  <si>
    <t>Zestaw szczotek do manulanego mycia sprzętu</t>
  </si>
  <si>
    <t>Kosz na brudną bieliznę , poj. 60 l</t>
  </si>
  <si>
    <t xml:space="preserve"> - okrągła
- pojemność 10-12 l
- z tworzywa sztucznego
- kolor jasny</t>
  </si>
  <si>
    <t>Ramka stalowa 40 cm.</t>
  </si>
  <si>
    <t>Stelaż- na worek 120 l</t>
  </si>
  <si>
    <t xml:space="preserve">Mop płaski 40 cm. </t>
  </si>
  <si>
    <t>Mopy profesjonalne- mop 40 cm z mikrofazy</t>
  </si>
  <si>
    <t xml:space="preserve">Worki bezbarwne, wym. 20x30 w opak.100 szt. </t>
  </si>
  <si>
    <t>Worki foliowe na odpady 30l czarne ,wym. 50x 60, w rolce 50 szt,</t>
  </si>
  <si>
    <t>RAZEM: poz. I-XXI</t>
  </si>
  <si>
    <t>Mata prysznicowe</t>
  </si>
  <si>
    <t>Mata podłogowa 85x 60</t>
  </si>
  <si>
    <t>Maty podłogowe system 3M wewn.</t>
  </si>
  <si>
    <t>Maty zewn. 90x 600 zewn.</t>
  </si>
  <si>
    <t>Kosz na odpady 50 l</t>
  </si>
  <si>
    <t>Kosz na odpady 120 l</t>
  </si>
  <si>
    <t>Kosz na odpady 15 l</t>
  </si>
  <si>
    <t>Kosz na odpady 240 l</t>
  </si>
  <si>
    <t>Stelaż plastikowy na mopa tasiemkpwego 50 cm</t>
  </si>
  <si>
    <t>Stelaż plastikowy na mopa tasiemkpwego 40 cm</t>
  </si>
  <si>
    <t>Stelaż- na worek 60 l</t>
  </si>
  <si>
    <t>Ściągacz do szyb, szer. 20 cm</t>
  </si>
  <si>
    <t xml:space="preserve"> Ilość</t>
  </si>
  <si>
    <t xml:space="preserve">Wartosć ogólna Netto </t>
  </si>
  <si>
    <t>VAT%</t>
  </si>
  <si>
    <t>wartość VAT-u</t>
  </si>
  <si>
    <t xml:space="preserve">Wartość ogólna  Brutto </t>
  </si>
  <si>
    <t>opis przedmiotu zamówienia</t>
  </si>
  <si>
    <t>wymagania wobec przedmiotu zamówienia</t>
  </si>
  <si>
    <t xml:space="preserve"> - spirala wykonana z wysokogatunkowej stali nierdzewnej
- wysoce wytrzymały i trwały
- druciak typu Inox do intensywnego szorowania i usuwania mocno przywartego brudu
- gramatura: 40gr</t>
  </si>
  <si>
    <t xml:space="preserve">Rękawice gospodarcze – gumowane
………………………………………………..…………..
(nazwa)
………………………………………………..…………..
(producent)
</t>
  </si>
  <si>
    <t xml:space="preserve">Miska plastikowa
………………………………………………..…………..
(nazwa)
………………………………………………..…………..
(producent)
</t>
  </si>
  <si>
    <t>- opakowanie 10 pudełek</t>
  </si>
  <si>
    <t xml:space="preserve"> - standardowa
- kolor biały, plastikowa
- wolnostojąca</t>
  </si>
  <si>
    <t xml:space="preserve"> - w zestawie
- standard
- z tworzywa sztucznego
- kolor dowolny</t>
  </si>
  <si>
    <t xml:space="preserve"> - z kijem
- włosie twarde, sztuczne
</t>
  </si>
  <si>
    <t xml:space="preserve"> - do szorowania
- wykonana z plastiku
- włosie twarde, sztuczne
- wymiary: szerokość min.5,5 cm, długość 12 -15cm.
- długość włosia min 2 cm.</t>
  </si>
  <si>
    <t xml:space="preserve"> - miotła z trawy sorgo
- z drewnianym kijem
</t>
  </si>
  <si>
    <t xml:space="preserve"> - z  kijem</t>
  </si>
  <si>
    <t xml:space="preserve"> - opakowanie foliowe 25 kg
- sól kamienna z antyzbrylaczem
- zawartość &gt; NaCl  96 %
- szybko usuwająca śnieg, gołoledź,  zlodowacenia</t>
  </si>
  <si>
    <t xml:space="preserve">Zadanie nr 8 –ścierki z mikrofazy </t>
  </si>
  <si>
    <t xml:space="preserve">Ścierki z mikrofazy
………………………………………………..…………..
(producent)
</t>
  </si>
  <si>
    <t xml:space="preserve">Zmiotka z szufelką
………………………………………………..…………..
(producent)
</t>
  </si>
  <si>
    <t xml:space="preserve"> - w 4 kolorach :żółtym, niebieskim, zielonym, różowym
- wymiar  min. 35x35 cm
- nadające się do czyszczenia szyb, luster, monitorów
- posiadające dobre właściwości czyszczące bez  pozostawiania smug i kłaczków
- ścierki wykonane w 100% z materiału syntetycznego/ włókna z tworzywa sztucznego wykonane z polimerów syntetycznych poliestru i poliamidu
- skład: 70% poliester, 30% poliamid
- pranie w temp. 60°C
- gwarantowana maksymalna liczba prań - 350 cykli
- odporne na odbarwienia i działanie preparatów dezynfekcyjnych
- dobrze wchłaniające wodę</t>
  </si>
  <si>
    <t xml:space="preserve">  - wymiar min. 50 x 55 cm
- w dowolnym kolorze
- posiadające dobre właściwości czyszczące bez pozostawiania smug i kłaczków
- ścierki wykonane w 100% z materiału syntetycznego/ włókna z tworzywa sztucznego wykonane z polimerów syntetycznych poliestru i poliamidu
- skład: 70% poliester, 30% poliamid
- pranie w temp. 60°C
- gwarantowana maksymalna liczba prań - 350 cykli
- odporne na odbarwienia i działanie preparatów dezynfekcyjnych
- dobrze wchłaniające wodę</t>
  </si>
  <si>
    <t>Miotła Ulicówka 50 cm.
………………………………………………..…………..
(nazwa)
………………………………………………..…………..
(producent)</t>
  </si>
  <si>
    <t>Grabie zwykłe
………………………………………………..…………..
(nazwa)
………………………………………………..…………..
(producent)</t>
  </si>
  <si>
    <t>Worki foliowe na odpady 60l czarne ,wym. 60x 80, w rolce 25 szt,</t>
  </si>
  <si>
    <t xml:space="preserve">Mop płaski 60 cm. </t>
  </si>
  <si>
    <t>Worki bezbarwne 30 l, wym. 50x 60, w rolce 50 szt,</t>
  </si>
  <si>
    <t>Worki bezbarwne 60 l., wym. 60x 80, w rolce 50 szt,</t>
  </si>
  <si>
    <t>Obuwie ochronne, foliowe, jednorazowe niebieskie</t>
  </si>
  <si>
    <t>Odkurzacz do pracy sucho- mokro</t>
  </si>
  <si>
    <t>Szorowarka jednotarczowa</t>
  </si>
  <si>
    <t>Polerka wysokoobrotowa</t>
  </si>
  <si>
    <t>Wyłącznik termiczny do polerki</t>
  </si>
  <si>
    <t>Łożyska do polerki</t>
  </si>
  <si>
    <t>Uchwyty do padów ( szorowarki)</t>
  </si>
  <si>
    <t>Kółka do odkurzaczy typu sucho-mokro</t>
  </si>
  <si>
    <t>Ssawka do odkurzacza</t>
  </si>
  <si>
    <t>Listwy gumowe do odkurzaczy</t>
  </si>
  <si>
    <t>szt</t>
  </si>
  <si>
    <t>Miotła z drewnianym kijem</t>
  </si>
  <si>
    <t>Miotła Sorgo</t>
  </si>
  <si>
    <t>Miotła brzozowa</t>
  </si>
  <si>
    <t>Miotla ulicówka/ 30cm, 50 cm.</t>
  </si>
  <si>
    <t xml:space="preserve">Łopata sniegowa plastikowa </t>
  </si>
  <si>
    <t>Łopata sniegowa metalowa</t>
  </si>
  <si>
    <t>Kosz na odpady 25 l</t>
  </si>
  <si>
    <t>op.</t>
  </si>
  <si>
    <t>Mopy płaskie profesjonalne</t>
  </si>
  <si>
    <t>J.m</t>
  </si>
  <si>
    <t xml:space="preserve">Cena jedn. Netto </t>
  </si>
  <si>
    <t>szt.</t>
  </si>
  <si>
    <t>Worki budowlane 90x55 -40 kg</t>
  </si>
  <si>
    <t>para</t>
  </si>
  <si>
    <t>Wiadra do wózka gospodarczego , poj 15 l.</t>
  </si>
  <si>
    <t>Wiadra do wózka gospodarczego , poj 6 l.</t>
  </si>
  <si>
    <t xml:space="preserve">Maty podłogowe </t>
  </si>
  <si>
    <t>opak.</t>
  </si>
  <si>
    <t>Ramka stalowa 60 cm.</t>
  </si>
  <si>
    <t>Kij do stelaza mopa, dł. 1,4</t>
  </si>
  <si>
    <t>Szczotka ryżowa</t>
  </si>
  <si>
    <t>Pady do szorowania -brązowe 17</t>
  </si>
  <si>
    <t>Pady do szorowania - czerwone  17</t>
  </si>
  <si>
    <t>Pady do polerowania - białe 19</t>
  </si>
  <si>
    <t>Wytłumienie odkurzacza/ wypełnienie piankowe/</t>
  </si>
  <si>
    <t>Drobny sprzęt gospodarczy II</t>
  </si>
  <si>
    <t>Drobny sprzęt gospdarczy I</t>
  </si>
  <si>
    <t>Obuwie ochronne, foliowe, jednorazowe</t>
  </si>
  <si>
    <t>Części zamienne do maszyn/urządzeń przeznaczonych do utrzymania czystości  wewn budynku</t>
  </si>
  <si>
    <t xml:space="preserve">Specjalistyczne środki do Działu Zywienia </t>
  </si>
  <si>
    <t>Worki do odkurzacza V12</t>
  </si>
  <si>
    <t>Guma zbierająca  do kombajnu Nilco</t>
  </si>
  <si>
    <t>Dmuchawa plecakowa BR 600</t>
  </si>
  <si>
    <t>Przyczepka do Stigi</t>
  </si>
  <si>
    <t>Glebogryzarka spalinowa</t>
  </si>
  <si>
    <t>Rury do odkurzacza</t>
  </si>
  <si>
    <t>Guma zbierająca przednia/ tylna do kombajnu Swingo</t>
  </si>
  <si>
    <t>Lp</t>
  </si>
  <si>
    <t>Obuwie ochronne, foliowe, jednorazowe czerwone</t>
  </si>
  <si>
    <t xml:space="preserve">Specjalistyczne środki do Pralni </t>
  </si>
  <si>
    <t>Koszyki łazienkowe narożne</t>
  </si>
  <si>
    <t>Stelaż na mopa kieszeniowego 40 cm</t>
  </si>
  <si>
    <t>Worki foliowe na odpady 160l  żółte ,wym. 90x 160, w rolce 25 szt,</t>
  </si>
  <si>
    <t>szt,</t>
  </si>
  <si>
    <t>Worki foliowe na odpady 120l czarne ,wym. 70x 110, w rolce 25 szt,</t>
  </si>
  <si>
    <t>Worki foliowe na odpady 160l czarne ,wym. 90x 120, w rolce 20 szt,</t>
  </si>
  <si>
    <t>Urządzenia do utrzymania czystości na zewn. Budynku</t>
  </si>
  <si>
    <t>Worki bezbarwne 160 l., wym. 90x 120, w rolce 20 szt,</t>
  </si>
  <si>
    <t xml:space="preserve"> - czerwone </t>
  </si>
  <si>
    <t xml:space="preserve">Specyfikacja asortymentowo-cenowa                                                
Centrum Onkologii-Instytut im. Marii Skłodowskiej-Curie
Oddział w Gliwicach
ul. Wybrzeże Armii Krajowej 15, 44 -101 GLIWICE
</t>
  </si>
  <si>
    <t>Pieczątka firmowa wykonawcy</t>
  </si>
  <si>
    <t>kg</t>
  </si>
  <si>
    <t>Worki foliowe na odpady 30l czerwone ,wym. 50x 60, w rolce 50 szt,</t>
  </si>
  <si>
    <t>Worki foliowe na odpady 30l niebieskie ,wym. 50x 60, w rolce 50 szt,</t>
  </si>
  <si>
    <t>Worki foliowe na odpady 30l żółte ,wym. 50x 60, w rolce 50 szt,</t>
  </si>
  <si>
    <t>Worki foliowe na odpady 30l zielone ,wym. 50x 60, w rolce 50 szt,</t>
  </si>
  <si>
    <t>Worki foliowe na odpady 60l czerwone ,wym. 60x 80, w rolce 25 szt,</t>
  </si>
  <si>
    <t>Worki foliowe na odpady 60l żółte ,wym. 60x 80, w rolce 25 szt,</t>
  </si>
  <si>
    <t>Worki foliowe na odpady 60l zielone ,wym. 60x 80, w rolce 25 szt,</t>
  </si>
  <si>
    <t>Worki foliowe na odpady 120l czerwone ,wym. 70x 110, w rolce 25 szt,</t>
  </si>
  <si>
    <t>Worki foliowe na odpady 120l niebieskie ,wym. 70x 110, w rolce 25 szt,</t>
  </si>
  <si>
    <t xml:space="preserve"> - opakowania 10 l
- uniwersalny środek do gruntownego czyszczenia posadzek odpornych na działanie środków zasadowych tj. PCV, posadzki kamienne, ceramiczne
- na bazie etanoloaminy i metakrzemianu disodowego
- szybko i skutecznie usuwa stare warstwy powłok ochronnych 
( wosków, polimerów i innych) oraz brudu
- niskopieniący, stosowany w szorowarkach automatycznych
- posiadający przyjemny, nie drażniący zapach
- nie stwarzający niebezpieczeństwa poślizgu
- pH 13,5-14,5</t>
  </si>
  <si>
    <t xml:space="preserve"> - metalowe
- do liści, trawy
- z trzonkiem
- z regulowanym odstępem zębów ( od 19 do 55 cm.)
- wys. min. 156.cm, szer. min. 55</t>
  </si>
  <si>
    <t xml:space="preserve"> - metalowy trzon i zęby
- do liści, trawy
- z trzonkiem
- długość min.60 cm., szer. min.11,5 cm., ( 16 zębowe)
- plastikowa rączka</t>
  </si>
  <si>
    <t xml:space="preserve"> - z tworzywa
- okuta metalową nitowaną listwą
- plastikowa rączka w komplecie posiadająca wzmacniające przetłoczenie
- z trzonem
- wymiar w cm: 45 szer. x 40 wys.  (+/- 5), dł. całkowita 125-128 cm.</t>
  </si>
  <si>
    <t xml:space="preserve"> - z metalu
- plastikowa rączka w komplecie posiadająca wzmacniające przetłoczenie
- z trzonem
- wymiar w cm:  55 szer.  X  35 wys. (+/- 5),. dł.całkowita 125-128 cm. </t>
  </si>
  <si>
    <t xml:space="preserve"> - flokowane
- z bawełnianą wyściółką pochłaniającą pot
- przeznaczone do kontaktu z preparatami chemicznymi
- chroniące skórę przed preparatami,  mikroorganizmami
- moletowane na palcach i części chwytnej rękawicy w celu zapewnienia lepszej chwytności
- zapobiegają mechanicznym podrażnieniom skóry rąk
- miękkie, elastyczne, odporne na przekłucia i rozdarcia
- z przedłużonym mankietem
- dostępne w rozmiarach: S, M, L, XL.</t>
  </si>
  <si>
    <t xml:space="preserve"> - pojemność 35 l 
- wykonany z blachy ocynkowanej
- malowany proszkowo
- prosty i higieniczny sposób opróżniania
- wyposażony w słupek do montażu kosza
- wyposażony w daszek chroniący przezd opadami atmosferycznymi i wywiewaniem odpadów
- kolor do uzgodnienia z Zamawiającym</t>
  </si>
  <si>
    <t xml:space="preserve">Ścierki do podłogi
………………………………………………..…………..
(nazwa handlowa oferowanego asortymentu)
………………………………………………..…………..
(producent)
</t>
  </si>
  <si>
    <t xml:space="preserve">Zapałki
………………………………………………..…………..
(nazwa handlowa oferowanego asortymentu)
………………………………………………..…………..
(producent)
</t>
  </si>
  <si>
    <t>Szczotka typu żelazko
………………………………………………..…………..
(nazwa handlowa oferowanego asortymentu)
………………………………………………..…………..
(producent)</t>
  </si>
  <si>
    <t>Miotła Ulicówka 30 cm.
………………………………………………..…………..
(nazwa handlowa oferowanego asortymentu)
………………………………………………..…………..
(producent)</t>
  </si>
  <si>
    <t>Łopaty śniegowe plastikowe
………………………………………………..…………..
(nazwa handlowa oferowanego asortymentu)
………………………………………………..…………..
(producent)</t>
  </si>
  <si>
    <t>Grabie pazurki
………………………………………………..…………..
(nazwa handlowa oferowanego asortymentu)
………………………………………………..…………..
(producent)</t>
  </si>
  <si>
    <t xml:space="preserve"> Szczotka do szorowania
………………………………………………..…………..
(nazwa handlowa oferowanego asortymentu)
………………………………………………..…………..
(producent)
</t>
  </si>
  <si>
    <t>Druciak metalowy
………………………………………………..…………..
(nazwa handlowa oferowanego asortymentu)
………………………………………………..…………..
(producent)</t>
  </si>
  <si>
    <t>Zmywak Cateringowy do mycia
………………………………………………..…………..
(nazwa handlowa oferowanego asortymentu)
………………………………………………..…………..
(producent)</t>
  </si>
  <si>
    <t>Ścierka ostra
………………………………………………..…………..
(nazwa handlowa oferowanego asortymentu)
………………………………………………..…………..
(producent)</t>
  </si>
  <si>
    <t>Sól drogowa
………………………………………………..…………..
(nazwa handlowa oferowanego asortymentu)
………………………………………………..…………..
(producent)</t>
  </si>
  <si>
    <t>Łopaty śniegowe metalowe
………………………………………………..…………..
(nazwa handlowa oferowanego asortymentu)
………………………………………………..…………..
(producent)</t>
  </si>
  <si>
    <t>Miotła Sorgo
………………………………………………..…………..
(nazwa handlowa oferowanego asortymentu)
………………………………………………..…………..
(producent)</t>
  </si>
  <si>
    <t xml:space="preserve">Miotła
………………………………………………..…………..
(nazwa handlowa oferowanego asortymentu)
………………………………………………..…………..
(producent)
</t>
  </si>
  <si>
    <t xml:space="preserve">Ścierki uniwersalne
………………………………………………..…………..
(nazwa handlowa oferowanego asortymentu)
………………………………………………..…………..
(producent)
</t>
  </si>
  <si>
    <t xml:space="preserve">Gąbka do szorowania
………………………………………………..…………..
(nazwa handlowa oferowanego asortymentu)
………………………………………………..…………..
(producent)
</t>
  </si>
  <si>
    <t xml:space="preserve">Szczotka do WC ze stojakiem  ………………………..……………………….……………                         (nazwa handlowa oferowanego asortymentu)
………………………………………………..…………..
(producent)
</t>
  </si>
  <si>
    <t>Szczotka  ryżowa
………………………………………………..…………..
(nazwa handlowa oferowanego asortymentu)
………………………………………………..…………..
(producent)</t>
  </si>
  <si>
    <t xml:space="preserve">Pady do szorowania
………………………………………………..…………..
(nazwa handlowa oferowanego asortymentu)
………………………………………………..…………..
(producent)
</t>
  </si>
  <si>
    <t xml:space="preserve">Pady do polerowania
………………………………………………..…………..
(nazwa handlowa oferowanego asortymentu)
………………………………………………..…………..
(producent)
</t>
  </si>
  <si>
    <t xml:space="preserve">Kosz na  odpady 15 l
………………………………………………..…………..
(nazwa handlowa oferowanego asortymentu)
………………………………………………..…………..
(producent)
</t>
  </si>
  <si>
    <t>Kosz na  odpady 25 l
………………………………………………..…………..
(nazwa handlowa oferowanego asortymentu)
………………………………………………..…………..
(producent)</t>
  </si>
  <si>
    <t xml:space="preserve">Kosz na odpady  50 l
………………………………………………..…………..
(nazwa handlowa oferowanego asortymentu)
………………………………………………..…………..
(producent)
</t>
  </si>
  <si>
    <t xml:space="preserve">Kosz  na odpady 120 l  
…………………………………………………..…………..
(nazwa handlowa oferowanego asortymentu)
………………………………………………..…………..
(producent)
</t>
  </si>
  <si>
    <t>Kosz  na odpady 240 l  
………………………………………………..…………..
(nazwa handlowa oferowanego asortymentu)
………………………………………………..…………..
(producent)</t>
  </si>
  <si>
    <t xml:space="preserve">Kosz na brudną bieliznę
………………………………………………..…………..
(nazwa handlowa oferowanego asortymentu)
………………………………………………..…………..
(producent)
</t>
  </si>
  <si>
    <t xml:space="preserve">Ściągacz do wody
………………………………………………..…………..
(nazwa handlowa oferowanego asortymentu)
………………………………………………..…………..
(producent)
</t>
  </si>
  <si>
    <t xml:space="preserve">Ściągacz do szyb
………………………………………………..…………..
(nazwa handlowa oferowanego asortymentu)
………………………………………………..…………..
(producent)
</t>
  </si>
  <si>
    <t xml:space="preserve">Zasłona prysznicowa
………………………………………………..…………..
(nazwa handlowa oferowanego asortymentu)
………………………………………………..…………..
(producent)
</t>
  </si>
  <si>
    <t xml:space="preserve">Mata prysznicowa
………………………………………………..…………..
(nazwa handlowa oferowanego asortymentu)
………………………………………………..…………..
(producent)
</t>
  </si>
  <si>
    <t xml:space="preserve">Półka  łazienkowa narożna
………………………………………………..…………..
(nazwa handlowa oferowanego asortymentu)
………………………………………………..…………..
(producent)
</t>
  </si>
  <si>
    <t xml:space="preserve"> - pojemność 15 l
- posiadający pokrywę otwieraną przyciskiem pedałowym 
- z wytrzymałego tworzywa sztucznego
- gładka powierzchnia
- łatwo zmywalny
- biały
- odporny na działanie preparatów chemicznych  </t>
  </si>
  <si>
    <t xml:space="preserve"> - pojemność 25 l
- posiadający pokrywę otwieraną przyciskiem pedałowym 
- z wytrzymałego tworzywa sztucznego
- gładka powierzchnia
- łatwo zmywalny
- biały
- odporny na działanie preparatów chemicznych  </t>
  </si>
  <si>
    <t xml:space="preserve"> - pojemność 50 l
- posiadający pokrywę otwieraną przyciskiem pedałowym 
- z wytrzymałego tworzywa sztucznego
- gładka powierzchnia
- łatwo zmywalny
- biały
- odporny na działanie preparatów chemicznych  </t>
  </si>
  <si>
    <t xml:space="preserve"> - pojemność 60 l (szer. min. 25 cm, wys. min. 60 cm)
- posiadający pokrywę
- gładka powierzchnia
- z tworzywa sztucznego
- kolor biały</t>
  </si>
  <si>
    <t xml:space="preserve"> - wykonana z tworzywa sztucznego z twardym włosiem,  wymiary dł. 24-25 cm, szer. 4,5-5 cm,  dł. włosia  3- 4 cm, z kijem  </t>
  </si>
  <si>
    <t xml:space="preserve"> - wykonana z tworzywa sztucznego z miękkim  włosiem,  z uchwytem o dł. 16-17 , dł. włosia 5-6 cm.                                                                                            </t>
  </si>
  <si>
    <t xml:space="preserve">Kosz zewnętrzny  na odpady 
………………………………………………..…………..
(nazwa handlowa oferowanego asortymentu)
………………………………………………..…………..
(producent)
</t>
  </si>
  <si>
    <t xml:space="preserve"> - wymiary 190x190cm ( +/- 10 cm.)
- wykonana z poliestru, zmywalna, nieprzeźroczysta
- sposób montażu – mocowanie na okrągłą szynę</t>
  </si>
  <si>
    <t xml:space="preserve"> - brązowe </t>
  </si>
  <si>
    <r>
      <t xml:space="preserve">    </t>
    </r>
    <r>
      <rPr>
        <b/>
        <sz val="10"/>
        <rFont val="Calibri"/>
        <family val="2"/>
      </rPr>
      <t xml:space="preserve">Specyfikacja asortymentowo-cenowa  
</t>
    </r>
    <r>
      <rPr>
        <sz val="10"/>
        <rFont val="Calibri"/>
        <family val="2"/>
      </rPr>
      <t>Sukcesywna dostawa środków czystości oraz sprzętu  gospodarczego dla Narodowego Instytutu Onkologii  im. Marii Skłodowskiej-Curie -Państwowego Instytutu Badawczego Oddziału w Gliwicach</t>
    </r>
  </si>
  <si>
    <t>_____________________________ , dnia ________________________</t>
  </si>
  <si>
    <t xml:space="preserve">           (miejscowość)</t>
  </si>
  <si>
    <t xml:space="preserve"> - w opakowaniu 10 szt.
- poręczna, elastyczna o porowatej włókninie
- dwuwarstwowa z jednej stronny powierzchnia ścierna z drugiej strony miękka i chłonna
- rozmiar min.: 8 x 5 cm</t>
  </si>
  <si>
    <t xml:space="preserve"> - z drewnianym kijem, 120 cm (+/- 5 cm)
- drewniana szczotka
- mieszane włosie
- wym. szczotki: dł. min. 40 cm</t>
  </si>
  <si>
    <t xml:space="preserve"> -do czyszczenia silnie zabrudzonych powierzchni oraz naczyń usuwająca zabrudzenia,  nie rysująca czyszczonych powierzchni
</t>
  </si>
  <si>
    <t xml:space="preserve"> - zmywak z fibrą oraz poręcznie profilowaną gąbką
- materiał gąbki - pianka poliestrowa
- materiał włókna ściernego - poliamid, poliester
- wymiar:  dł. 11-12 cm, szer. 7-8 cm,  </t>
  </si>
  <si>
    <t xml:space="preserve"> - nawilżane chusteczki odświeżające z płynem antybakteryjnym do rąk i ciała,
 - skutecznie odświeżające i oczyszczające
 - neutralne dla skóry pH, testowane dermatologicznie, w opakowaniu 40 szt ( +/- 5 szt.)</t>
  </si>
  <si>
    <t xml:space="preserve"> - wykonana z tworzywa sztucznego z twardym włosiem,
- wymiary 18x 6 cm / (+/-1 cm).
- wysokość szczotki 4-4,5 cm.</t>
  </si>
  <si>
    <t xml:space="preserve"> - brązowe / czerwone 17”
- przeznaczone do szorowania i doczyszczania powierzchni podłóg
- posiadające włókna poliestrowe umożliwiające dotarcie do najmniejszych zagłębień i szczelin w podłodze
- nie rysujące powierzchni
- możliwość prania w temp. 60°C
- może być używany z wodą i z innymi środkami do czyszczenia podłóg 
- do wielokrotnego użytku</t>
  </si>
  <si>
    <t xml:space="preserve"> - białe 19”
- przeznaczone  do polerowania
- posiadające włókna poliestrowe
- do wielokrotnego użytku</t>
  </si>
  <si>
    <t xml:space="preserve"> - pojemność 120 l 
- wymiary: szer. 50cm, głębokość .55 cm, wys. 95cm (  +/- 5cm)
- z tworzywa sztucznego
- gładka powierzchnia
- odporny na promieniowanie UV, substancje chemiczne i mechaniczne uszkodzenia
- posiadający 2 gumowe kółka
- posiadający pokrywę otwieraną przyciskiem pedałowym
- posiadający uchwyty na obwodzie pojemnika
- waga min 10 kg ( +/- 1 kg )
- kolor  w zależności od potrzeb Zamawiającego</t>
  </si>
  <si>
    <t xml:space="preserve"> - pojemność 240 l 
- wymiary: szer. 55cm, głębokość  75 cm, wys.105cm (  +/- 5cm)
- z tworzywa sztucznego
- gładka powierzchnia
- odporny na promieniowanie UV, substancje chemiczne i mechaniczne uszkodzenia
- posiadający 2 gumowe kółka
- posiadający pokrywę 
- posiadający uchwyty na obwodzie pojemnika
- waga min 15 kg ( +/- 2 kg )
- kolor niebieski</t>
  </si>
  <si>
    <t xml:space="preserve"> - mobilny na 4 kółkach gumowych z odbojnikiem  
- pokrywa otwierana przyciskiem pedałowym
- pokrywa z PE, kolor pokrywy do wyboru
- min. 3 klipsy do mocowania worka
- oś metalowa
- stelaż metalowy malowany proszkowo
- wymiary stelaża: gł. 41, szer.47, wys. 93 ( +/- 1 cm)
-  z półką podtrzymująca worek
- wykonany z materiału odpornego na korozję                                        
- odporny na działanie preparatów dezynfekcyjnych
- odporne na mechaniczne uszkodzenia</t>
  </si>
  <si>
    <t xml:space="preserve"> - guma zbierająca szerokości 70 cm (+/- 5 cm)
- z aluminiowym uchwytem przeznaczonym do mocowania kija </t>
  </si>
  <si>
    <t xml:space="preserve"> - wymiary: wys.8,5 cm ( +/- 0,5 cm), dł./szer.25,5 x 25,5 ( +/- 0,5 cm )             - wykonana z drutu stalowego  chromowanego, jednopoziomowa z bezbarwną nakładką z tworzywa, przyczepioną do drutów podstawy za pomocą klipsów mocujących zatrzaskujących się na drucie, montowana na kołki, w zestawie z kompletem kołków      </t>
  </si>
  <si>
    <r>
      <t xml:space="preserve">    </t>
    </r>
    <r>
      <rPr>
        <b/>
        <sz val="10"/>
        <rFont val="Calibri"/>
        <family val="2"/>
      </rPr>
      <t xml:space="preserve">Specyfikacja asortymentowo-cenowa  
</t>
    </r>
    <r>
      <rPr>
        <sz val="10"/>
        <rFont val="Calibri"/>
        <family val="2"/>
      </rPr>
      <t>Sukcesywna dostawa środków czystości oraz sprzętu  gospodarczego dla Narodowego Instytutu Onkologii  im. Marii Skłodowskiej-Curie -Państwowego Instytutu Badawczego Oddziału w Gliwicach</t>
    </r>
  </si>
  <si>
    <r>
      <t xml:space="preserve">    Specyfikacja asortymentowo-cenowa  
</t>
    </r>
    <r>
      <rPr>
        <sz val="10"/>
        <rFont val="Calibri"/>
        <family val="2"/>
      </rPr>
      <t>Sukcesywna dostawa środków czystości  oraz sprzętu  gospodarczego dla Narodowego Instytutu Onkologii  im. Marii Skłodowskiej-Curie -Państwowego Instytutu Badawczego Oddziału w Gliwicach</t>
    </r>
  </si>
  <si>
    <r>
      <t xml:space="preserve">    Specyfikacja asortymentowo-cenowa  
</t>
    </r>
    <r>
      <rPr>
        <sz val="10"/>
        <rFont val="Calibri"/>
        <family val="2"/>
      </rPr>
      <t>Sukcesywna dostawa środków czystości oraz sprzętu  gospodarczego dla Narodowego Instytutu Onkologii  im. Marii Skłodowskiej-Curie -Państwowego Instytutu Badawczego Oddziału w Gliwicach</t>
    </r>
  </si>
  <si>
    <r>
      <t xml:space="preserve">    Specyfikacja asortymentowo-cenowa  
</t>
    </r>
    <r>
      <rPr>
        <sz val="10"/>
        <rFont val="Calibri"/>
        <family val="2"/>
      </rPr>
      <t>Sukcesywna dostawa środków czystości oraz sprzętu  gospodarczego dla Narodowego Instytutu Onkologii                im. Marii Skłodowskiej-Curie -Państwowego Instytutu Badawczego Oddziału w Gliwicach</t>
    </r>
  </si>
  <si>
    <t xml:space="preserve">
Pełna nazwa Wykonawcy
</t>
  </si>
  <si>
    <t xml:space="preserve">              Chusteczki odświeżajace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</si>
  <si>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           Ręcznik papierowy składany                          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</si>
  <si>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                    Papier toaletowy                                         – duża rolka           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</si>
  <si>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                    Papier toaletowy                                         – mała rolka           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</si>
  <si>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Szczotka DuActiv
………………………………………………..…………..
(nazwa handlowa oferowanego asortymentu)
………………………………………………..…………..
(producent)
</t>
  </si>
  <si>
    <t xml:space="preserve">Szufelka plastikowa duża
………………………………………………..…………..
(nazwa handlowa oferowanego asortymentu)
………………………………………………..…………..
(producent)
</t>
  </si>
  <si>
    <t>Miotła brzozowa
………………………………………………..…………..
(nazwa handlowa oferowanego asortymentu)
………………………………………………..…………..
(producent)</t>
  </si>
  <si>
    <t xml:space="preserve"> Wymagania wobec przedmiotu zamówienia</t>
  </si>
  <si>
    <t xml:space="preserve">  Opis przedmiotu zamówienia/ zaoferowany asortyment</t>
  </si>
  <si>
    <t>Wartość VAT-u</t>
  </si>
  <si>
    <t>J.m.</t>
  </si>
  <si>
    <t xml:space="preserve"> - pojemność 6 l
- posiadający pokrywę otwieraną przyciskiem pedałowym 
- z wytrzymałego tworzywa sztucznego
- gładka powierzchnia
- łatwo zmywalny
- biały
- odporny na działanie preparatów chemicznych  </t>
  </si>
  <si>
    <t xml:space="preserve">Kosz na  odpady 6 l
………………………………………………..…………..
(nazwa handlowa oferowanego asortymentu)
………………………………………………..…………..
(producent)
</t>
  </si>
  <si>
    <t>1.Składam ofertę  na wykonanie przedmiotu zamówienia w  zakresie określonym powyżej na kwotę:</t>
  </si>
  <si>
    <t>Wartość ogólna netto:……………………………………………..PLN słownie ……………………………………………………………………………………………………………………………………………………………………………………PLN</t>
  </si>
  <si>
    <t>Wartość podatku VAT:……………………………………………..PLN słownie ……………………………………………………………………………………………………………………………………………………………………………………PLN</t>
  </si>
  <si>
    <t>Wartość ogólna brutto:……………………………………………PLN słownie …………………………………………………………………………………………………………………………………………………………………………………...PLN</t>
  </si>
  <si>
    <t>3. Termin płatności: 30 dni od daty dostarczenia Zamawiajacemu prawidłowo wystawionej faktury.</t>
  </si>
  <si>
    <r>
      <t xml:space="preserve">4. Termin realizacji /dostawy: zobowiązuję się do wykonywania dostaw sukcesywnych w terminie maksymalnie </t>
    </r>
    <r>
      <rPr>
        <sz val="11"/>
        <rFont val="Calibri"/>
        <family val="2"/>
      </rPr>
      <t>do 3 dni roboczych, na podstawie składanych przez Zamawiającego zamówień ilościowo-asortymentowych, licząc bieg terminu od dnia otrzymania zamówienia Zamawiającego).</t>
    </r>
  </si>
  <si>
    <t>___________________________________________</t>
  </si>
  <si>
    <t xml:space="preserve">(czytelny podpis lub podpis z pieczątką imienną osoby/osób </t>
  </si>
  <si>
    <t>upoważnionej/upoważnionych do reprezentowania Wykonawcy)</t>
  </si>
  <si>
    <r>
      <t xml:space="preserve">4. Termin realizacji /dostawy: zobowiązuję się do wykonywania dostaw sukcesywnych w terminie maksymalnie </t>
    </r>
    <r>
      <rPr>
        <sz val="11"/>
        <rFont val="Calibri"/>
        <family val="2"/>
      </rPr>
      <t>do 3 dni roboczych, na podstawie składanych przez Zamawiającego zamówień ilościowo-asortymentowych, licząc bieg terminu od dnia otrzymania zamówienia Zamawiającego).</t>
    </r>
  </si>
  <si>
    <t xml:space="preserve"> - z kijem                                                                                                                             - włosie twarde, sztuczne
</t>
  </si>
  <si>
    <t xml:space="preserve">   Środek do  gruntownego czyszczenia powierzchni         ………………………………………………..…………..
(nazwa handlowa oferowanego asortymentu)
………………………………………………..…………..
(producent)
</t>
  </si>
  <si>
    <t xml:space="preserve"> - 100% wiskoza, bezpyłowe - typu Prima
- wymiary min.: 60 x 70cm.
- dobrze wchłaniające wodę, trwałe, mocne
- kolor dowolny
- wielokrotnego użytku</t>
  </si>
  <si>
    <t xml:space="preserve"> - biały, celuloza 100%, miękki, wytrzymały
- dwuwarstwowy,  z perforacją
- gramatura min. 2x 15 g/ m²
- długość wstęgi min. 20m,waga  min.6 dkg 
- szerokość min. 9 cm
- ilość listków w rolce min. 180 
- długość listka min.11 cm   </t>
  </si>
  <si>
    <t xml:space="preserve"> - biały, celuloza 100%, wodorozpuszczalny, wytrzymały
- dwuwarstwowyy, gofrowany
-  gramatura min. 2x 15 g/ m²
- szerokość 9-9,5 cm, waga min. 43dkg, średnica roli 18,5-19 cm , długość listka min.20-25 cm    
- długość wstęgi – min. 150m 
- listkowany, z perforacją 
- typu Mega, Jumbo</t>
  </si>
  <si>
    <r>
      <t xml:space="preserve"> - antypoślizgowa z  PCV
- górna powierzchnia  z antypoślizgowym wzorem                                   - spód  posiadający przyssawki
- stabilna w kontakcie z wodą
- odporna na rozwój grzybów
- wymiary 50x50 </t>
    </r>
    <r>
      <rPr>
        <sz val="12"/>
        <rFont val="Calibri"/>
        <family val="2"/>
      </rPr>
      <t xml:space="preserve"> </t>
    </r>
    <r>
      <rPr>
        <sz val="9"/>
        <rFont val="Calibri"/>
        <family val="2"/>
      </rPr>
      <t>(+/- 2 cm)
- łatwa  w utrzymaniu czystości</t>
    </r>
  </si>
  <si>
    <t xml:space="preserve"> - guma zbierająca szerokości  20 cm (+/- 5 cm)                                          - z rączką z tworzywa</t>
  </si>
  <si>
    <t xml:space="preserve">Mop obrotowy z wiadrem i kijem
………………………………………………..…………..
(nazwa)
………………………………………………..…………..
(producent)
</t>
  </si>
  <si>
    <t xml:space="preserve">
- posiadający pokrywę otwieraną przyciskiem pedałowym 
- wiadro z wytrzymałego tworzywa sztucznego z kijem
- ergonomiczny kształt
- mop chłonny z mikrofibry, rotacyjny
- biały
- odporny na działanie preparatów chemicznych  </t>
  </si>
  <si>
    <t xml:space="preserve">Szczotka do manulanego mycia sprzętu
………………………………………………..…………..
(nazwa handlowa oferowanego asortymentu)
………………………………………………..…………..
(producent)
</t>
  </si>
  <si>
    <t>Szczotka drewniana z włosia 30cm
………………………………………………..…………..
(nazwa handlowa oferowanego asortymentu)
………………………………………………..…………..
(producent)</t>
  </si>
  <si>
    <t xml:space="preserve"> - ostrą krawędź,
- wytrzymała rączka, 
- wykonana z polipropylenu, 
- wymiary min: 100 x 330 x 295 mm </t>
  </si>
  <si>
    <r>
      <t xml:space="preserve"> -składająca się ze szczotki i gąbki,
- przeznaczona do wszystkich rodzajów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podłóg,
- zbierająca sierść,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włosy, kurz i brud,
- gąbka elektrostatyczna łatwa do czyszczenia.</t>
    </r>
  </si>
  <si>
    <t xml:space="preserve"> - z naturalnym włosiem końskim,
- oprawa wykonana z drewna malowana lakierem, 
o wysokości: 9 cm (+/- 1cm),
- kij drewniany z gwintem w drewnie o długości 150 cm (+/- 2 cm)
- sposób mocowania kija - gwint w drewnianej oprawie,
- średnica gwintu: 22mm (+/- 1mm)
- wymiary szczotki: 
szerokość: 30 cm (+/- 3 cm), głębokość: 5,5 cm (+/- 0,5cm), długość włosia: 50mm (+/- 1mm), 
</t>
  </si>
  <si>
    <t xml:space="preserve"> - guma zbierająca szerokości 40-45 cm (+/- 5 cm)
- z metalowym uchwytem przeznaczonym do mocowania kija               - z kijem</t>
  </si>
  <si>
    <t xml:space="preserve">Jednorazowe nakładki na mop z microfibry ( op. 50 szt.)          ………………………………………………..…………..
(nazwa)
………………………………………………..…………..
(producent)
</t>
  </si>
  <si>
    <t xml:space="preserve">Stelaż na worek 70l- 120l
………………………………………………..…………..
(nazwa handlowa oferowanego asortymentu)
………………………………………………..…………..
(producent)
</t>
  </si>
  <si>
    <t xml:space="preserve"> - Jednorazowe nakładki na mop z mikrofibry przeznaczone do dekontaminacji pomieszczeń skażonych
-nakładka kieszeniowa wykonana z mikrofibry
-wymiar 40,5 cm x 15,5 cm
do zastosowania z programem do monitorowania jakości sprzątania polecanym przez Centers for Diesease Control and Prevention (pozytywna opinia producenta)
-chłonność minimum 290 ml,
nakładka na mop musi posiadać 5 pararlelnych stref w tym jedną środkową zajmującą 30% powierzchni mopa, będącą rezerwuarem środka dezynfekcyjnego,
-krótsze końce wzmocnione podwójnym szwem,
zakładki końcowe o głębokości 5,5 cm.
- w opakowaniu 50 szt.</t>
  </si>
  <si>
    <t>rolka</t>
  </si>
  <si>
    <t>paczka</t>
  </si>
  <si>
    <t xml:space="preserve"> - biały, składany, celuloza  100%, wytrzymały
- dwuwarstwowy, wydajny umożliwiający wytarcie dłoni dwoma listkami                                                                     
-  gramatura min. 2x 17 g/ m²
- białość min.85%
- wymiar listka 25x21cm(+/- 1%),
- ilość listków w opakowaniu/  małym / min. 160 szt., waga  małej paczki min 27dkg
- w opakowaniu zbiorczym (1 karton) – 20 paczek
- nierozpuszczalne w wodzie</t>
  </si>
  <si>
    <t>Zadanie nr 1 – Specjalistyczne środki do  podłóg I</t>
  </si>
  <si>
    <t>Załącznik nr 1.1 do zapytania ofertowego DA/AA-072-1-12/24</t>
  </si>
  <si>
    <t>2. Oswiadczam, że uważam się za związanego z niniejszą ofertą na okres……………………..( min. 60 dni) licząc od daty wyznaczonej jako termin składania ofert.</t>
  </si>
  <si>
    <t>Załącznik nr 1.2 do zapytania ofertowego DA/AA-072-1-12/24</t>
  </si>
  <si>
    <t>Zadanie nr 2 – Środki czystości ogólnego zastosowania II</t>
  </si>
  <si>
    <t>Zadanie nr 3 – Środki higieniczne II</t>
  </si>
  <si>
    <r>
      <t>Załącznik nr 1.3 do zapytania ofertowego</t>
    </r>
    <r>
      <rPr>
        <sz val="12"/>
        <color indexed="8"/>
        <rFont val="Arial CE"/>
        <family val="0"/>
      </rPr>
      <t xml:space="preserve"> DA/AA-072-1-12/24</t>
    </r>
  </si>
  <si>
    <t>Zadanie nr 4 – Ścierki z wiskozy</t>
  </si>
  <si>
    <t>Załącznik nr 1.4 do zapytania ofertowego DA/AA-072-12/24</t>
  </si>
  <si>
    <t>Zadanie nr 5 – Drobny sprzęt gospodarczy II</t>
  </si>
  <si>
    <r>
      <t>Załącznik nr 1.5 do zapytania ofertowego</t>
    </r>
    <r>
      <rPr>
        <sz val="12"/>
        <color indexed="8"/>
        <rFont val="Arial CE"/>
        <family val="0"/>
      </rPr>
      <t xml:space="preserve"> DA/AA-072-1-12/24</t>
    </r>
  </si>
  <si>
    <t>Załącznik nr 1.6 do zapytania ofertowego DA/AA-072-1-12/24</t>
  </si>
  <si>
    <t>Zadanie nr 6 – Jednorazowe nakładki na mop</t>
  </si>
  <si>
    <t xml:space="preserve"> - 100% wiskoza, bezpyłowe
- w opakowaniu 3 szt. w tym samym kolorze (dostępne w 3 kolorach tj. żółty, niebieski, różowy)
- rozmiar min.: 33 x 35 cm (+/- 3cm)
- dobrze wchłaniające wodę,  trwałe, mocne
- wielokrotnego użytku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</si>
</sst>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[$-415]d\ mmmm\ yyyy"/>
    <numFmt numFmtId="182" formatCode="0.0"/>
    <numFmt numFmtId="183" formatCode="[$-415]dddd\,\ d\ mmmm\ yyyy"/>
    <numFmt numFmtId="184" formatCode="_-* #,##0.000\ _z_ł_-;\-* #,##0.000\ _z_ł_-;_-* &quot;-&quot;???\ _z_ł_-;_-@_-"/>
    <numFmt numFmtId="185" formatCode="#,##0.00\ &quot;zł&quot;"/>
    <numFmt numFmtId="186" formatCode="0."/>
  </numFmts>
  <fonts count="73">
    <font>
      <sz val="10"/>
      <name val="Arial CE"/>
      <family val="0"/>
    </font>
    <font>
      <sz val="8"/>
      <name val="Calibri"/>
      <family val="2"/>
    </font>
    <font>
      <sz val="10"/>
      <name val="Calibri"/>
      <family val="2"/>
    </font>
    <font>
      <sz val="8"/>
      <name val="Arial CE"/>
      <family val="0"/>
    </font>
    <font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9"/>
      <name val="Arial CE"/>
      <family val="0"/>
    </font>
    <font>
      <b/>
      <sz val="11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i/>
      <sz val="11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 CE"/>
      <family val="0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2"/>
      <name val="Arial CE"/>
      <family val="0"/>
    </font>
    <font>
      <b/>
      <sz val="9"/>
      <name val="Times New Roman"/>
      <family val="1"/>
    </font>
    <font>
      <sz val="12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alibri"/>
      <family val="2"/>
    </font>
    <font>
      <sz val="12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43" fontId="5" fillId="33" borderId="10" xfId="42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3" fontId="8" fillId="32" borderId="10" xfId="42" applyFont="1" applyFill="1" applyBorder="1" applyAlignment="1">
      <alignment horizontal="center" vertical="center" wrapText="1"/>
    </xf>
    <xf numFmtId="43" fontId="5" fillId="32" borderId="10" xfId="4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3" fontId="5" fillId="34" borderId="10" xfId="42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43" fontId="6" fillId="32" borderId="0" xfId="42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43" fontId="10" fillId="32" borderId="0" xfId="42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43" fontId="5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3" fontId="5" fillId="0" borderId="10" xfId="42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5" fillId="0" borderId="0" xfId="0" applyFont="1" applyAlignment="1">
      <alignment horizontal="left" vertical="center" readingOrder="2"/>
    </xf>
    <xf numFmtId="0" fontId="7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5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3" fontId="5" fillId="35" borderId="10" xfId="42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20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readingOrder="2"/>
    </xf>
    <xf numFmtId="0" fontId="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35" borderId="0" xfId="0" applyFont="1" applyFill="1" applyAlignment="1">
      <alignment horizontal="right"/>
    </xf>
    <xf numFmtId="0" fontId="8" fillId="35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/>
    </xf>
    <xf numFmtId="3" fontId="8" fillId="35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vertical="top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20" fillId="35" borderId="10" xfId="0" applyNumberFormat="1" applyFont="1" applyFill="1" applyBorder="1" applyAlignment="1">
      <alignment horizontal="center" vertical="center" wrapText="1"/>
    </xf>
    <xf numFmtId="43" fontId="5" fillId="35" borderId="0" xfId="42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4" fillId="35" borderId="0" xfId="0" applyFont="1" applyFill="1" applyAlignment="1">
      <alignment/>
    </xf>
    <xf numFmtId="0" fontId="24" fillId="0" borderId="0" xfId="0" applyFont="1" applyAlignment="1">
      <alignment/>
    </xf>
    <xf numFmtId="0" fontId="2" fillId="35" borderId="0" xfId="0" applyFont="1" applyFill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9" fillId="35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8" fillId="35" borderId="0" xfId="0" applyFont="1" applyFill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3" fontId="5" fillId="0" borderId="0" xfId="42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43" fontId="8" fillId="32" borderId="0" xfId="42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0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0" fillId="0" borderId="0" xfId="0" applyFont="1" applyAlignment="1">
      <alignment horizontal="center"/>
    </xf>
    <xf numFmtId="0" fontId="24" fillId="35" borderId="0" xfId="0" applyFont="1" applyFill="1" applyAlignment="1">
      <alignment horizontal="left" vertical="center" wrapText="1"/>
    </xf>
    <xf numFmtId="0" fontId="24" fillId="0" borderId="0" xfId="0" applyFont="1" applyAlignment="1">
      <alignment/>
    </xf>
    <xf numFmtId="0" fontId="24" fillId="35" borderId="0" xfId="0" applyFont="1" applyFill="1" applyAlignment="1">
      <alignment horizontal="left"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 readingOrder="2"/>
    </xf>
    <xf numFmtId="0" fontId="23" fillId="35" borderId="0" xfId="0" applyFont="1" applyFill="1" applyAlignment="1">
      <alignment wrapText="1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2" fillId="0" borderId="0" xfId="0" applyFont="1" applyAlignment="1">
      <alignment horizontal="right" vertical="top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25390625" style="71" customWidth="1"/>
    <col min="2" max="2" width="30.25390625" style="71" customWidth="1"/>
    <col min="3" max="3" width="53.625" style="71" customWidth="1"/>
    <col min="4" max="4" width="6.00390625" style="71" customWidth="1"/>
    <col min="5" max="5" width="8.625" style="71" customWidth="1"/>
    <col min="6" max="6" width="8.875" style="71" customWidth="1"/>
    <col min="7" max="9" width="12.75390625" style="71" customWidth="1"/>
    <col min="10" max="10" width="13.00390625" style="71" customWidth="1"/>
    <col min="11" max="16384" width="9.125" style="71" customWidth="1"/>
  </cols>
  <sheetData>
    <row r="1" spans="1:10" ht="15.75" customHeight="1">
      <c r="A1" s="153" t="s">
        <v>270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5.75" customHeight="1">
      <c r="A3" s="36"/>
      <c r="B3" s="158" t="s">
        <v>224</v>
      </c>
      <c r="C3" s="102"/>
      <c r="D3" s="154" t="s">
        <v>220</v>
      </c>
      <c r="E3" s="154"/>
      <c r="F3" s="154"/>
      <c r="G3" s="154"/>
      <c r="H3" s="154"/>
      <c r="I3" s="36"/>
      <c r="J3" s="36"/>
    </row>
    <row r="4" spans="1:10" ht="15.75">
      <c r="A4" s="36"/>
      <c r="B4" s="158"/>
      <c r="C4" s="37"/>
      <c r="D4" s="154"/>
      <c r="E4" s="154"/>
      <c r="F4" s="154"/>
      <c r="G4" s="154"/>
      <c r="H4" s="154"/>
      <c r="I4" s="36"/>
      <c r="J4" s="36"/>
    </row>
    <row r="5" spans="1:10" ht="15.75" customHeight="1">
      <c r="A5" s="36"/>
      <c r="B5" s="36"/>
      <c r="C5" s="37"/>
      <c r="D5" s="154"/>
      <c r="E5" s="154"/>
      <c r="F5" s="154"/>
      <c r="G5" s="154"/>
      <c r="H5" s="154"/>
      <c r="I5" s="36"/>
      <c r="J5" s="36"/>
    </row>
    <row r="6" spans="1:10" ht="13.5" customHeight="1">
      <c r="A6" s="36"/>
      <c r="B6" s="36"/>
      <c r="C6" s="37"/>
      <c r="D6" s="154"/>
      <c r="E6" s="154"/>
      <c r="F6" s="154"/>
      <c r="G6" s="154"/>
      <c r="H6" s="154"/>
      <c r="I6" s="36"/>
      <c r="J6" s="36"/>
    </row>
    <row r="7" spans="1:10" ht="12.75" customHeight="1" hidden="1">
      <c r="A7" s="36"/>
      <c r="B7" s="36"/>
      <c r="C7" s="37"/>
      <c r="D7" s="154"/>
      <c r="E7" s="154"/>
      <c r="F7" s="154"/>
      <c r="G7" s="154"/>
      <c r="H7" s="154"/>
      <c r="I7" s="36"/>
      <c r="J7" s="36"/>
    </row>
    <row r="8" spans="1:10" ht="15.75" hidden="1">
      <c r="A8" s="36"/>
      <c r="B8" s="36"/>
      <c r="C8" s="37"/>
      <c r="D8" s="154"/>
      <c r="E8" s="154"/>
      <c r="F8" s="154"/>
      <c r="G8" s="154"/>
      <c r="H8" s="154"/>
      <c r="I8" s="36"/>
      <c r="J8" s="36"/>
    </row>
    <row r="9" spans="1:10" ht="15.75">
      <c r="A9" s="36"/>
      <c r="B9" s="92" t="s">
        <v>269</v>
      </c>
      <c r="C9" s="57"/>
      <c r="D9" s="37"/>
      <c r="E9" s="57"/>
      <c r="F9" s="37"/>
      <c r="G9" s="36"/>
      <c r="H9" s="36"/>
      <c r="I9" s="36"/>
      <c r="J9" s="36"/>
    </row>
    <row r="10" spans="1:10" ht="36">
      <c r="A10" s="39" t="s">
        <v>133</v>
      </c>
      <c r="B10" s="105" t="s">
        <v>233</v>
      </c>
      <c r="C10" s="85" t="s">
        <v>232</v>
      </c>
      <c r="D10" s="107" t="s">
        <v>235</v>
      </c>
      <c r="E10" s="107" t="s">
        <v>56</v>
      </c>
      <c r="F10" s="107" t="s">
        <v>106</v>
      </c>
      <c r="G10" s="107" t="s">
        <v>57</v>
      </c>
      <c r="H10" s="108" t="s">
        <v>58</v>
      </c>
      <c r="I10" s="108" t="s">
        <v>234</v>
      </c>
      <c r="J10" s="107" t="s">
        <v>60</v>
      </c>
    </row>
    <row r="11" spans="1:10" ht="165" customHeight="1">
      <c r="A11" s="81">
        <v>1</v>
      </c>
      <c r="B11" s="12" t="s">
        <v>249</v>
      </c>
      <c r="C11" s="39" t="s">
        <v>157</v>
      </c>
      <c r="D11" s="12" t="s">
        <v>95</v>
      </c>
      <c r="E11" s="83">
        <v>50</v>
      </c>
      <c r="F11" s="38"/>
      <c r="G11" s="38"/>
      <c r="H11" s="62"/>
      <c r="I11" s="63"/>
      <c r="J11" s="38"/>
    </row>
    <row r="12" spans="1:10" ht="12.75">
      <c r="A12" s="155" t="s">
        <v>4</v>
      </c>
      <c r="B12" s="156"/>
      <c r="C12" s="156"/>
      <c r="D12" s="157"/>
      <c r="E12" s="45"/>
      <c r="F12" s="38"/>
      <c r="G12" s="38"/>
      <c r="H12" s="62"/>
      <c r="I12" s="63"/>
      <c r="J12" s="38"/>
    </row>
    <row r="13" spans="1:10" ht="12.75">
      <c r="A13" s="128"/>
      <c r="B13" s="128"/>
      <c r="C13" s="128"/>
      <c r="D13" s="128"/>
      <c r="E13" s="129"/>
      <c r="F13" s="130"/>
      <c r="G13" s="130"/>
      <c r="H13" s="131"/>
      <c r="I13" s="132"/>
      <c r="J13" s="130"/>
    </row>
    <row r="14" spans="1:10" ht="12.75">
      <c r="A14" s="128"/>
      <c r="B14" s="128"/>
      <c r="C14" s="128"/>
      <c r="D14" s="128"/>
      <c r="E14" s="129"/>
      <c r="F14" s="130"/>
      <c r="G14" s="130"/>
      <c r="H14" s="131"/>
      <c r="I14" s="132"/>
      <c r="J14" s="130"/>
    </row>
    <row r="15" spans="2:10" s="84" customFormat="1" ht="12.75">
      <c r="B15" s="97"/>
      <c r="C15" s="98"/>
      <c r="D15" s="98"/>
      <c r="E15" s="98"/>
      <c r="F15" s="98"/>
      <c r="G15" s="98"/>
      <c r="H15" s="98"/>
      <c r="I15" s="98"/>
      <c r="J15" s="98"/>
    </row>
    <row r="16" spans="1:10" ht="15" customHeight="1">
      <c r="A16"/>
      <c r="B16" s="159" t="s">
        <v>238</v>
      </c>
      <c r="C16" s="160"/>
      <c r="D16" s="160"/>
      <c r="E16" s="160"/>
      <c r="F16" s="160"/>
      <c r="G16" s="115"/>
      <c r="H16" s="115"/>
      <c r="I16" s="115"/>
      <c r="J16" s="115"/>
    </row>
    <row r="17" spans="1:10" ht="15" customHeight="1">
      <c r="A17"/>
      <c r="B17" s="147" t="s">
        <v>239</v>
      </c>
      <c r="C17" s="148"/>
      <c r="D17" s="148"/>
      <c r="E17" s="148"/>
      <c r="F17" s="148"/>
      <c r="G17" s="148"/>
      <c r="H17" s="148"/>
      <c r="I17" s="148"/>
      <c r="J17" s="148"/>
    </row>
    <row r="18" spans="1:10" ht="15" customHeight="1">
      <c r="A18"/>
      <c r="B18" s="147" t="s">
        <v>240</v>
      </c>
      <c r="C18" s="148"/>
      <c r="D18" s="148"/>
      <c r="E18" s="148"/>
      <c r="F18" s="148"/>
      <c r="G18" s="148"/>
      <c r="H18" s="148"/>
      <c r="I18" s="148"/>
      <c r="J18" s="148"/>
    </row>
    <row r="19" spans="2:10" ht="15" customHeight="1">
      <c r="B19" s="149" t="s">
        <v>241</v>
      </c>
      <c r="C19" s="150"/>
      <c r="D19" s="150"/>
      <c r="E19" s="150"/>
      <c r="F19" s="150"/>
      <c r="G19" s="150"/>
      <c r="H19" s="150"/>
      <c r="I19" s="150"/>
      <c r="J19" s="150"/>
    </row>
    <row r="20" spans="2:10" ht="15">
      <c r="B20" s="116" t="s">
        <v>271</v>
      </c>
      <c r="C20" s="116"/>
      <c r="D20" s="116"/>
      <c r="E20" s="116"/>
      <c r="F20" s="116"/>
      <c r="G20" s="116"/>
      <c r="H20" s="116"/>
      <c r="I20" s="116"/>
      <c r="J20" s="116"/>
    </row>
    <row r="21" spans="2:10" ht="15">
      <c r="B21" s="116" t="s">
        <v>242</v>
      </c>
      <c r="C21" s="116"/>
      <c r="D21" s="116"/>
      <c r="E21" s="116"/>
      <c r="F21" s="116"/>
      <c r="G21" s="116"/>
      <c r="H21" s="116"/>
      <c r="I21" s="116"/>
      <c r="J21" s="116"/>
    </row>
    <row r="22" spans="2:10" ht="31.5" customHeight="1">
      <c r="B22" s="151" t="s">
        <v>243</v>
      </c>
      <c r="C22" s="151"/>
      <c r="D22" s="151"/>
      <c r="E22" s="151"/>
      <c r="F22" s="151"/>
      <c r="G22" s="151"/>
      <c r="H22" s="151"/>
      <c r="I22" s="151"/>
      <c r="J22" s="151"/>
    </row>
    <row r="23" spans="2:10" ht="12.75">
      <c r="B23" s="111"/>
      <c r="C23" s="112"/>
      <c r="D23" s="112"/>
      <c r="E23" s="112"/>
      <c r="F23" s="112"/>
      <c r="G23" s="112"/>
      <c r="H23" s="112"/>
      <c r="I23" s="112"/>
      <c r="J23" s="112"/>
    </row>
    <row r="24" spans="2:10" ht="12.75">
      <c r="B24" s="125"/>
      <c r="C24" s="126"/>
      <c r="D24" s="126"/>
      <c r="E24" s="126"/>
      <c r="F24" s="126"/>
      <c r="G24" s="126"/>
      <c r="H24" s="126"/>
      <c r="I24" s="126"/>
      <c r="J24" s="126"/>
    </row>
    <row r="25" spans="2:10" ht="12.75">
      <c r="B25" s="125"/>
      <c r="C25" s="126"/>
      <c r="D25" s="126"/>
      <c r="E25" s="126"/>
      <c r="F25" s="126"/>
      <c r="G25" s="126"/>
      <c r="H25" s="126"/>
      <c r="I25" s="126"/>
      <c r="J25" s="126"/>
    </row>
    <row r="26" spans="4:9" ht="12.75">
      <c r="D26" s="152" t="s">
        <v>244</v>
      </c>
      <c r="E26" s="152"/>
      <c r="F26" s="152"/>
      <c r="G26" s="152"/>
      <c r="H26" s="152"/>
      <c r="I26" s="152"/>
    </row>
    <row r="27" spans="2:9" ht="12.75">
      <c r="B27" s="99" t="s">
        <v>205</v>
      </c>
      <c r="C27" s="99"/>
      <c r="D27" s="146" t="s">
        <v>245</v>
      </c>
      <c r="E27" s="146"/>
      <c r="F27" s="146"/>
      <c r="G27" s="146"/>
      <c r="H27" s="146"/>
      <c r="I27" s="146"/>
    </row>
    <row r="28" spans="2:9" ht="12.75">
      <c r="B28" s="100" t="s">
        <v>206</v>
      </c>
      <c r="C28" s="101"/>
      <c r="D28" s="146" t="s">
        <v>246</v>
      </c>
      <c r="E28" s="146"/>
      <c r="F28" s="146"/>
      <c r="G28" s="146"/>
      <c r="H28" s="146"/>
      <c r="I28" s="146"/>
    </row>
  </sheetData>
  <sheetProtection/>
  <mergeCells count="12">
    <mergeCell ref="A1:J1"/>
    <mergeCell ref="D3:H8"/>
    <mergeCell ref="A12:D12"/>
    <mergeCell ref="B3:B4"/>
    <mergeCell ref="B16:F16"/>
    <mergeCell ref="D28:I28"/>
    <mergeCell ref="B17:J17"/>
    <mergeCell ref="B18:J18"/>
    <mergeCell ref="B19:J19"/>
    <mergeCell ref="B22:J22"/>
    <mergeCell ref="D26:I26"/>
    <mergeCell ref="D27:I27"/>
  </mergeCells>
  <printOptions/>
  <pageMargins left="0.5905511811023623" right="0.1968503937007874" top="0.5511811023622047" bottom="0.1574803149606299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118" zoomScaleNormal="118" zoomScalePageLayoutView="0" workbookViewId="0" topLeftCell="A1">
      <selection activeCell="F14" sqref="F14"/>
    </sheetView>
  </sheetViews>
  <sheetFormatPr defaultColWidth="8.75390625" defaultRowHeight="12.75"/>
  <cols>
    <col min="1" max="1" width="5.25390625" style="91" customWidth="1"/>
    <col min="2" max="2" width="30.125" style="71" customWidth="1"/>
    <col min="3" max="3" width="51.625" style="71" customWidth="1"/>
    <col min="4" max="4" width="6.00390625" style="71" customWidth="1"/>
    <col min="5" max="5" width="7.25390625" style="71" customWidth="1"/>
    <col min="6" max="6" width="10.125" style="71" customWidth="1"/>
    <col min="7" max="7" width="13.625" style="71" customWidth="1"/>
    <col min="8" max="9" width="12.75390625" style="71" customWidth="1"/>
    <col min="10" max="10" width="16.375" style="71" customWidth="1"/>
    <col min="11" max="16384" width="8.75390625" style="71" customWidth="1"/>
  </cols>
  <sheetData>
    <row r="1" spans="1:10" ht="15.75" customHeight="1">
      <c r="A1" s="153" t="s">
        <v>272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5" customHeight="1">
      <c r="A3" s="106"/>
      <c r="B3" s="161" t="s">
        <v>224</v>
      </c>
      <c r="C3" s="37"/>
      <c r="D3" s="162" t="s">
        <v>221</v>
      </c>
      <c r="E3" s="162"/>
      <c r="F3" s="162"/>
      <c r="G3" s="162"/>
      <c r="H3" s="162"/>
      <c r="I3" s="36"/>
      <c r="J3" s="36"/>
    </row>
    <row r="4" spans="1:10" ht="15.75" customHeight="1">
      <c r="A4" s="106"/>
      <c r="B4" s="161"/>
      <c r="C4" s="37"/>
      <c r="D4" s="162"/>
      <c r="E4" s="162"/>
      <c r="F4" s="162"/>
      <c r="G4" s="162"/>
      <c r="H4" s="162"/>
      <c r="I4" s="36"/>
      <c r="J4" s="36"/>
    </row>
    <row r="5" spans="1:10" ht="15.75">
      <c r="A5" s="106"/>
      <c r="B5" s="36"/>
      <c r="C5" s="37"/>
      <c r="D5" s="162"/>
      <c r="E5" s="162"/>
      <c r="F5" s="162"/>
      <c r="G5" s="162"/>
      <c r="H5" s="162"/>
      <c r="I5" s="36"/>
      <c r="J5" s="36"/>
    </row>
    <row r="6" spans="1:10" ht="21" customHeight="1">
      <c r="A6" s="106"/>
      <c r="B6" s="36"/>
      <c r="C6" s="37"/>
      <c r="D6" s="162"/>
      <c r="E6" s="162"/>
      <c r="F6" s="162"/>
      <c r="G6" s="162"/>
      <c r="H6" s="162"/>
      <c r="I6" s="36"/>
      <c r="J6" s="36"/>
    </row>
    <row r="7" spans="1:10" ht="15.75" hidden="1">
      <c r="A7" s="106"/>
      <c r="B7" s="36"/>
      <c r="C7" s="37"/>
      <c r="D7" s="162"/>
      <c r="E7" s="162"/>
      <c r="F7" s="162"/>
      <c r="G7" s="162"/>
      <c r="H7" s="162"/>
      <c r="I7" s="36"/>
      <c r="J7" s="36"/>
    </row>
    <row r="8" spans="1:10" ht="15.75" hidden="1">
      <c r="A8" s="106"/>
      <c r="B8" s="57"/>
      <c r="C8" s="37"/>
      <c r="D8" s="162"/>
      <c r="E8" s="162"/>
      <c r="F8" s="162"/>
      <c r="G8" s="162"/>
      <c r="H8" s="162"/>
      <c r="I8" s="36"/>
      <c r="J8" s="36"/>
    </row>
    <row r="9" spans="1:10" ht="15.75">
      <c r="A9" s="106"/>
      <c r="B9" s="92" t="s">
        <v>273</v>
      </c>
      <c r="C9" s="57"/>
      <c r="D9" s="37"/>
      <c r="E9" s="57"/>
      <c r="F9" s="37"/>
      <c r="G9" s="36"/>
      <c r="H9" s="36"/>
      <c r="I9" s="36"/>
      <c r="J9" s="36"/>
    </row>
    <row r="10" spans="1:10" ht="15.75">
      <c r="A10" s="106"/>
      <c r="B10" s="57"/>
      <c r="C10" s="57"/>
      <c r="D10" s="37"/>
      <c r="E10" s="57"/>
      <c r="F10" s="37"/>
      <c r="G10" s="36"/>
      <c r="H10" s="36"/>
      <c r="I10" s="36"/>
      <c r="J10" s="36"/>
    </row>
    <row r="11" spans="1:10" ht="24">
      <c r="A11" s="11" t="s">
        <v>133</v>
      </c>
      <c r="B11" s="105" t="s">
        <v>233</v>
      </c>
      <c r="C11" s="85" t="s">
        <v>232</v>
      </c>
      <c r="D11" s="107" t="s">
        <v>235</v>
      </c>
      <c r="E11" s="107" t="s">
        <v>56</v>
      </c>
      <c r="F11" s="107" t="s">
        <v>106</v>
      </c>
      <c r="G11" s="107" t="s">
        <v>57</v>
      </c>
      <c r="H11" s="108" t="s">
        <v>58</v>
      </c>
      <c r="I11" s="108" t="s">
        <v>234</v>
      </c>
      <c r="J11" s="107" t="s">
        <v>60</v>
      </c>
    </row>
    <row r="12" spans="1:10" ht="72">
      <c r="A12" s="11">
        <v>1</v>
      </c>
      <c r="B12" s="11" t="s">
        <v>171</v>
      </c>
      <c r="C12" s="39" t="s">
        <v>63</v>
      </c>
      <c r="D12" s="12" t="s">
        <v>107</v>
      </c>
      <c r="E12" s="12">
        <v>40</v>
      </c>
      <c r="F12" s="38"/>
      <c r="G12" s="9"/>
      <c r="H12" s="67"/>
      <c r="I12" s="68"/>
      <c r="J12" s="9"/>
    </row>
    <row r="13" spans="1:10" ht="96">
      <c r="A13" s="11">
        <v>2</v>
      </c>
      <c r="B13" s="11" t="s">
        <v>179</v>
      </c>
      <c r="C13" s="39" t="s">
        <v>207</v>
      </c>
      <c r="D13" s="12" t="s">
        <v>113</v>
      </c>
      <c r="E13" s="12">
        <v>40</v>
      </c>
      <c r="F13" s="38"/>
      <c r="G13" s="9"/>
      <c r="H13" s="67"/>
      <c r="I13" s="68"/>
      <c r="J13" s="9"/>
    </row>
    <row r="14" spans="1:10" ht="72">
      <c r="A14" s="11">
        <v>3</v>
      </c>
      <c r="B14" s="11" t="s">
        <v>169</v>
      </c>
      <c r="C14" s="39" t="s">
        <v>158</v>
      </c>
      <c r="D14" s="12" t="s">
        <v>107</v>
      </c>
      <c r="E14" s="74">
        <v>2</v>
      </c>
      <c r="F14" s="38"/>
      <c r="G14" s="9"/>
      <c r="H14" s="67"/>
      <c r="I14" s="68"/>
      <c r="J14" s="9"/>
    </row>
    <row r="15" spans="1:10" ht="62.25" customHeight="1">
      <c r="A15" s="11">
        <v>4</v>
      </c>
      <c r="B15" s="11" t="s">
        <v>80</v>
      </c>
      <c r="C15" s="39" t="s">
        <v>159</v>
      </c>
      <c r="D15" s="12" t="s">
        <v>107</v>
      </c>
      <c r="E15" s="74">
        <v>2</v>
      </c>
      <c r="F15" s="38"/>
      <c r="G15" s="9"/>
      <c r="H15" s="67"/>
      <c r="I15" s="68"/>
      <c r="J15" s="9"/>
    </row>
    <row r="16" spans="1:10" ht="72">
      <c r="A16" s="11">
        <v>5</v>
      </c>
      <c r="B16" s="11" t="s">
        <v>168</v>
      </c>
      <c r="C16" s="39" t="s">
        <v>160</v>
      </c>
      <c r="D16" s="12" t="s">
        <v>107</v>
      </c>
      <c r="E16" s="74">
        <v>2</v>
      </c>
      <c r="F16" s="38"/>
      <c r="G16" s="9"/>
      <c r="H16" s="67"/>
      <c r="I16" s="68"/>
      <c r="J16" s="9"/>
    </row>
    <row r="17" spans="1:10" ht="72">
      <c r="A17" s="11">
        <v>6</v>
      </c>
      <c r="B17" s="11" t="s">
        <v>175</v>
      </c>
      <c r="C17" s="39" t="s">
        <v>161</v>
      </c>
      <c r="D17" s="12" t="s">
        <v>107</v>
      </c>
      <c r="E17" s="74">
        <v>2</v>
      </c>
      <c r="F17" s="38"/>
      <c r="G17" s="9"/>
      <c r="H17" s="67"/>
      <c r="I17" s="68"/>
      <c r="J17" s="9"/>
    </row>
    <row r="18" spans="1:10" ht="72">
      <c r="A18" s="11">
        <v>7</v>
      </c>
      <c r="B18" s="11" t="s">
        <v>176</v>
      </c>
      <c r="C18" s="39" t="s">
        <v>71</v>
      </c>
      <c r="D18" s="12" t="s">
        <v>107</v>
      </c>
      <c r="E18" s="74">
        <v>2</v>
      </c>
      <c r="F18" s="38"/>
      <c r="G18" s="9"/>
      <c r="H18" s="67"/>
      <c r="I18" s="68"/>
      <c r="J18" s="9"/>
    </row>
    <row r="19" spans="1:10" ht="59.25" customHeight="1">
      <c r="A19" s="11">
        <v>8</v>
      </c>
      <c r="B19" s="11" t="s">
        <v>231</v>
      </c>
      <c r="C19" s="39" t="s">
        <v>72</v>
      </c>
      <c r="D19" s="12" t="s">
        <v>107</v>
      </c>
      <c r="E19" s="74">
        <v>2</v>
      </c>
      <c r="F19" s="38"/>
      <c r="G19" s="9"/>
      <c r="H19" s="67"/>
      <c r="I19" s="68"/>
      <c r="J19" s="9"/>
    </row>
    <row r="20" spans="1:10" ht="72">
      <c r="A20" s="11">
        <v>9</v>
      </c>
      <c r="B20" s="11" t="s">
        <v>167</v>
      </c>
      <c r="C20" s="39" t="s">
        <v>248</v>
      </c>
      <c r="D20" s="12" t="s">
        <v>107</v>
      </c>
      <c r="E20" s="74">
        <v>2</v>
      </c>
      <c r="F20" s="38"/>
      <c r="G20" s="9"/>
      <c r="H20" s="67"/>
      <c r="I20" s="68"/>
      <c r="J20" s="9"/>
    </row>
    <row r="21" spans="1:10" ht="60">
      <c r="A21" s="11">
        <v>10</v>
      </c>
      <c r="B21" s="11" t="s">
        <v>79</v>
      </c>
      <c r="C21" s="39" t="s">
        <v>69</v>
      </c>
      <c r="D21" s="12" t="s">
        <v>107</v>
      </c>
      <c r="E21" s="74">
        <v>2</v>
      </c>
      <c r="F21" s="38"/>
      <c r="G21" s="9"/>
      <c r="H21" s="67"/>
      <c r="I21" s="68"/>
      <c r="J21" s="9"/>
    </row>
    <row r="22" spans="1:10" ht="84">
      <c r="A22" s="11">
        <v>11</v>
      </c>
      <c r="B22" s="11" t="s">
        <v>177</v>
      </c>
      <c r="C22" s="39" t="s">
        <v>208</v>
      </c>
      <c r="D22" s="12" t="s">
        <v>107</v>
      </c>
      <c r="E22" s="12">
        <v>5</v>
      </c>
      <c r="F22" s="38"/>
      <c r="G22" s="9"/>
      <c r="H22" s="67"/>
      <c r="I22" s="68"/>
      <c r="J22" s="9"/>
    </row>
    <row r="23" spans="1:10" ht="130.5" customHeight="1">
      <c r="A23" s="11">
        <v>12</v>
      </c>
      <c r="B23" s="11" t="s">
        <v>64</v>
      </c>
      <c r="C23" s="39" t="s">
        <v>162</v>
      </c>
      <c r="D23" s="12" t="s">
        <v>109</v>
      </c>
      <c r="E23" s="12">
        <v>300</v>
      </c>
      <c r="F23" s="38"/>
      <c r="G23" s="9"/>
      <c r="H23" s="67"/>
      <c r="I23" s="68"/>
      <c r="J23" s="9"/>
    </row>
    <row r="24" spans="1:10" ht="72">
      <c r="A24" s="11">
        <v>13</v>
      </c>
      <c r="B24" s="11" t="s">
        <v>174</v>
      </c>
      <c r="C24" s="39" t="s">
        <v>73</v>
      </c>
      <c r="D24" s="12" t="s">
        <v>147</v>
      </c>
      <c r="E24" s="83">
        <v>100</v>
      </c>
      <c r="F24" s="38"/>
      <c r="G24" s="9"/>
      <c r="H24" s="67"/>
      <c r="I24" s="68"/>
      <c r="J24" s="9"/>
    </row>
    <row r="25" spans="1:10" ht="96">
      <c r="A25" s="11">
        <v>14</v>
      </c>
      <c r="B25" s="11" t="s">
        <v>257</v>
      </c>
      <c r="C25" s="78" t="s">
        <v>200</v>
      </c>
      <c r="D25" s="12" t="s">
        <v>107</v>
      </c>
      <c r="E25" s="12">
        <v>1</v>
      </c>
      <c r="F25" s="38"/>
      <c r="G25" s="9"/>
      <c r="H25" s="67"/>
      <c r="I25" s="68"/>
      <c r="J25" s="9"/>
    </row>
    <row r="26" spans="1:10" ht="84">
      <c r="A26" s="11">
        <v>15</v>
      </c>
      <c r="B26" s="11" t="s">
        <v>229</v>
      </c>
      <c r="C26" s="79" t="s">
        <v>260</v>
      </c>
      <c r="D26" s="12" t="s">
        <v>107</v>
      </c>
      <c r="E26" s="12">
        <v>1</v>
      </c>
      <c r="F26" s="38"/>
      <c r="G26" s="9"/>
      <c r="H26" s="67"/>
      <c r="I26" s="68"/>
      <c r="J26" s="9"/>
    </row>
    <row r="27" spans="1:10" ht="84">
      <c r="A27" s="11">
        <v>16</v>
      </c>
      <c r="B27" s="11" t="s">
        <v>230</v>
      </c>
      <c r="C27" s="39" t="s">
        <v>259</v>
      </c>
      <c r="D27" s="12" t="s">
        <v>107</v>
      </c>
      <c r="E27" s="12">
        <v>1</v>
      </c>
      <c r="F27" s="38"/>
      <c r="G27" s="9"/>
      <c r="H27" s="67"/>
      <c r="I27" s="68"/>
      <c r="J27" s="9"/>
    </row>
    <row r="28" spans="1:10" ht="96">
      <c r="A28" s="11">
        <v>17</v>
      </c>
      <c r="B28" s="11" t="s">
        <v>180</v>
      </c>
      <c r="C28" s="70" t="s">
        <v>67</v>
      </c>
      <c r="D28" s="12" t="s">
        <v>107</v>
      </c>
      <c r="E28" s="12">
        <v>30</v>
      </c>
      <c r="F28" s="38"/>
      <c r="G28" s="9"/>
      <c r="H28" s="67"/>
      <c r="I28" s="68"/>
      <c r="J28" s="9"/>
    </row>
    <row r="29" spans="1:10" ht="72">
      <c r="A29" s="11">
        <v>18</v>
      </c>
      <c r="B29" s="21" t="s">
        <v>166</v>
      </c>
      <c r="C29" s="6" t="s">
        <v>70</v>
      </c>
      <c r="D29" s="12" t="s">
        <v>107</v>
      </c>
      <c r="E29" s="12">
        <v>8</v>
      </c>
      <c r="F29" s="38"/>
      <c r="G29" s="9"/>
      <c r="H29" s="67"/>
      <c r="I29" s="68"/>
      <c r="J29" s="9"/>
    </row>
    <row r="30" spans="1:10" ht="84">
      <c r="A30" s="11">
        <v>19</v>
      </c>
      <c r="B30" s="74" t="s">
        <v>170</v>
      </c>
      <c r="C30" s="82" t="s">
        <v>199</v>
      </c>
      <c r="D30" s="74" t="s">
        <v>107</v>
      </c>
      <c r="E30" s="74">
        <v>25</v>
      </c>
      <c r="F30" s="38"/>
      <c r="G30" s="9"/>
      <c r="H30" s="67"/>
      <c r="I30" s="68"/>
      <c r="J30" s="9"/>
    </row>
    <row r="31" spans="1:10" s="72" customFormat="1" ht="72">
      <c r="A31" s="11">
        <v>20</v>
      </c>
      <c r="B31" s="74" t="s">
        <v>181</v>
      </c>
      <c r="C31" s="78" t="s">
        <v>212</v>
      </c>
      <c r="D31" s="74" t="s">
        <v>107</v>
      </c>
      <c r="E31" s="74">
        <v>2</v>
      </c>
      <c r="F31" s="74"/>
      <c r="G31" s="9"/>
      <c r="H31" s="67"/>
      <c r="I31" s="68"/>
      <c r="J31" s="9"/>
    </row>
    <row r="32" spans="1:10" ht="132">
      <c r="A32" s="11">
        <v>21</v>
      </c>
      <c r="B32" s="21" t="s">
        <v>258</v>
      </c>
      <c r="C32" s="133" t="s">
        <v>261</v>
      </c>
      <c r="D32" s="74" t="s">
        <v>107</v>
      </c>
      <c r="E32" s="12">
        <v>2</v>
      </c>
      <c r="F32" s="38"/>
      <c r="G32" s="9"/>
      <c r="H32" s="67"/>
      <c r="I32" s="68"/>
      <c r="J32" s="9"/>
    </row>
    <row r="33" spans="1:10" ht="72">
      <c r="A33" s="11">
        <v>22</v>
      </c>
      <c r="B33" s="11" t="s">
        <v>173</v>
      </c>
      <c r="C33" s="39" t="s">
        <v>209</v>
      </c>
      <c r="D33" s="12" t="s">
        <v>107</v>
      </c>
      <c r="E33" s="12">
        <v>20</v>
      </c>
      <c r="F33" s="38"/>
      <c r="G33" s="9"/>
      <c r="H33" s="67"/>
      <c r="I33" s="68"/>
      <c r="J33" s="9"/>
    </row>
    <row r="34" spans="1:10" ht="96">
      <c r="A34" s="11">
        <v>23</v>
      </c>
      <c r="B34" s="11" t="s">
        <v>165</v>
      </c>
      <c r="C34" s="7" t="s">
        <v>66</v>
      </c>
      <c r="D34" s="12" t="s">
        <v>113</v>
      </c>
      <c r="E34" s="12">
        <v>8</v>
      </c>
      <c r="F34" s="38"/>
      <c r="G34" s="9"/>
      <c r="H34" s="67"/>
      <c r="I34" s="68"/>
      <c r="J34" s="9"/>
    </row>
    <row r="35" spans="1:10" ht="58.5" customHeight="1">
      <c r="A35" s="11">
        <v>24</v>
      </c>
      <c r="B35" s="11" t="s">
        <v>76</v>
      </c>
      <c r="C35" s="39" t="s">
        <v>68</v>
      </c>
      <c r="D35" s="12" t="s">
        <v>107</v>
      </c>
      <c r="E35" s="12">
        <v>20</v>
      </c>
      <c r="F35" s="38"/>
      <c r="G35" s="9"/>
      <c r="H35" s="67"/>
      <c r="I35" s="68"/>
      <c r="J35" s="9"/>
    </row>
    <row r="36" spans="1:10" ht="72">
      <c r="A36" s="11">
        <v>25</v>
      </c>
      <c r="B36" s="11" t="s">
        <v>172</v>
      </c>
      <c r="C36" s="39" t="s">
        <v>210</v>
      </c>
      <c r="D36" s="12" t="s">
        <v>107</v>
      </c>
      <c r="E36" s="12">
        <v>130</v>
      </c>
      <c r="F36" s="38"/>
      <c r="G36" s="9"/>
      <c r="H36" s="67"/>
      <c r="I36" s="68"/>
      <c r="J36" s="9"/>
    </row>
    <row r="37" spans="1:10" ht="24" customHeight="1">
      <c r="A37" s="155" t="s">
        <v>4</v>
      </c>
      <c r="B37" s="156"/>
      <c r="C37" s="156"/>
      <c r="D37" s="157"/>
      <c r="E37" s="21"/>
      <c r="F37" s="9"/>
      <c r="G37" s="9"/>
      <c r="H37" s="58"/>
      <c r="I37" s="9"/>
      <c r="J37" s="9"/>
    </row>
    <row r="38" spans="1:10" ht="15">
      <c r="A38" s="140"/>
      <c r="B38" s="159" t="s">
        <v>238</v>
      </c>
      <c r="C38" s="159"/>
      <c r="D38" s="159"/>
      <c r="E38" s="159"/>
      <c r="F38" s="159"/>
      <c r="G38" s="115"/>
      <c r="H38" s="115"/>
      <c r="I38" s="115"/>
      <c r="J38" s="115"/>
    </row>
    <row r="39" spans="1:10" ht="15">
      <c r="A39" s="140"/>
      <c r="B39" s="147" t="s">
        <v>239</v>
      </c>
      <c r="C39" s="147"/>
      <c r="D39" s="147"/>
      <c r="E39" s="147"/>
      <c r="F39" s="147"/>
      <c r="G39" s="147"/>
      <c r="H39" s="147"/>
      <c r="I39" s="147"/>
      <c r="J39" s="147"/>
    </row>
    <row r="40" spans="1:10" ht="15">
      <c r="A40" s="140"/>
      <c r="B40" s="147" t="s">
        <v>240</v>
      </c>
      <c r="C40" s="147"/>
      <c r="D40" s="147"/>
      <c r="E40" s="147"/>
      <c r="F40" s="147"/>
      <c r="G40" s="147"/>
      <c r="H40" s="147"/>
      <c r="I40" s="147"/>
      <c r="J40" s="147"/>
    </row>
    <row r="41" spans="1:10" ht="15">
      <c r="A41" s="140"/>
      <c r="B41" s="149" t="s">
        <v>241</v>
      </c>
      <c r="C41" s="149"/>
      <c r="D41" s="149"/>
      <c r="E41" s="149"/>
      <c r="F41" s="149"/>
      <c r="G41" s="149"/>
      <c r="H41" s="149"/>
      <c r="I41" s="149"/>
      <c r="J41" s="149"/>
    </row>
    <row r="42" spans="1:10" ht="15">
      <c r="A42" s="140"/>
      <c r="B42" s="116" t="s">
        <v>271</v>
      </c>
      <c r="C42" s="116"/>
      <c r="D42" s="116"/>
      <c r="E42" s="116"/>
      <c r="F42" s="116"/>
      <c r="G42" s="116"/>
      <c r="H42" s="116"/>
      <c r="I42" s="116"/>
      <c r="J42" s="116"/>
    </row>
    <row r="43" spans="1:10" ht="17.25" customHeight="1">
      <c r="A43" s="140"/>
      <c r="B43" s="116" t="s">
        <v>242</v>
      </c>
      <c r="C43" s="116"/>
      <c r="D43" s="116"/>
      <c r="E43" s="116"/>
      <c r="F43" s="116"/>
      <c r="G43" s="116"/>
      <c r="H43" s="116"/>
      <c r="I43" s="116"/>
      <c r="J43" s="116"/>
    </row>
    <row r="44" spans="1:10" ht="33" customHeight="1">
      <c r="A44" s="140"/>
      <c r="B44" s="151" t="s">
        <v>247</v>
      </c>
      <c r="C44" s="151"/>
      <c r="D44" s="151"/>
      <c r="E44" s="151"/>
      <c r="F44" s="151"/>
      <c r="G44" s="151"/>
      <c r="H44" s="151"/>
      <c r="I44" s="151"/>
      <c r="J44" s="151"/>
    </row>
    <row r="45" spans="1:10" ht="15">
      <c r="A45" s="140"/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12.75">
      <c r="A46" s="140"/>
      <c r="B46" s="119"/>
      <c r="C46" s="120"/>
      <c r="D46" s="120"/>
      <c r="E46" s="120"/>
      <c r="F46" s="120"/>
      <c r="G46" s="120"/>
      <c r="H46" s="120"/>
      <c r="I46" s="120"/>
      <c r="J46" s="120"/>
    </row>
    <row r="47" spans="1:9" ht="12.75">
      <c r="A47" s="140"/>
      <c r="D47" s="152" t="s">
        <v>244</v>
      </c>
      <c r="E47" s="152"/>
      <c r="F47" s="152"/>
      <c r="G47" s="152"/>
      <c r="H47" s="152"/>
      <c r="I47" s="152"/>
    </row>
    <row r="48" spans="1:9" ht="12.75">
      <c r="A48" s="140"/>
      <c r="B48" s="99" t="s">
        <v>205</v>
      </c>
      <c r="C48" s="99"/>
      <c r="D48" s="146" t="s">
        <v>245</v>
      </c>
      <c r="E48" s="146"/>
      <c r="F48" s="146"/>
      <c r="G48" s="146"/>
      <c r="H48" s="146"/>
      <c r="I48" s="146"/>
    </row>
    <row r="49" spans="1:9" ht="12.75">
      <c r="A49" s="140"/>
      <c r="B49" s="100" t="s">
        <v>206</v>
      </c>
      <c r="C49" s="101"/>
      <c r="D49" s="146" t="s">
        <v>246</v>
      </c>
      <c r="E49" s="146"/>
      <c r="F49" s="146"/>
      <c r="G49" s="146"/>
      <c r="H49" s="146"/>
      <c r="I49" s="146"/>
    </row>
    <row r="50" ht="12.75">
      <c r="A50" s="140"/>
    </row>
    <row r="51" ht="12.75">
      <c r="A51" s="140"/>
    </row>
    <row r="52" ht="12.75">
      <c r="A52" s="141"/>
    </row>
    <row r="53" ht="12.75">
      <c r="A53" s="142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</sheetData>
  <sheetProtection/>
  <mergeCells count="12">
    <mergeCell ref="D49:I49"/>
    <mergeCell ref="B39:J39"/>
    <mergeCell ref="B40:J40"/>
    <mergeCell ref="B41:J41"/>
    <mergeCell ref="B44:J44"/>
    <mergeCell ref="D47:I47"/>
    <mergeCell ref="D48:I48"/>
    <mergeCell ref="A1:J1"/>
    <mergeCell ref="B3:B4"/>
    <mergeCell ref="D3:H8"/>
    <mergeCell ref="A37:D37"/>
    <mergeCell ref="B38:F38"/>
  </mergeCells>
  <printOptions/>
  <pageMargins left="0.5905511811023623" right="0.1968503937007874" top="0.5511811023622047" bottom="0.15748031496062992" header="0.5118110236220472" footer="0.5118110236220472"/>
  <pageSetup fitToHeight="12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C12">
      <selection activeCell="I17" sqref="I17"/>
    </sheetView>
  </sheetViews>
  <sheetFormatPr defaultColWidth="8.75390625" defaultRowHeight="12.75"/>
  <cols>
    <col min="1" max="1" width="5.25390625" style="91" customWidth="1"/>
    <col min="2" max="2" width="30.25390625" style="71" customWidth="1"/>
    <col min="3" max="3" width="55.125" style="71" customWidth="1"/>
    <col min="4" max="4" width="6.00390625" style="71" customWidth="1"/>
    <col min="5" max="5" width="8.625" style="72" customWidth="1"/>
    <col min="6" max="6" width="8.875" style="71" customWidth="1"/>
    <col min="7" max="9" width="12.75390625" style="71" customWidth="1"/>
    <col min="10" max="10" width="13.00390625" style="71" customWidth="1"/>
    <col min="11" max="16384" width="8.75390625" style="71" customWidth="1"/>
  </cols>
  <sheetData>
    <row r="1" spans="1:10" ht="16.5" customHeight="1">
      <c r="A1" s="153" t="s">
        <v>275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2:10" ht="12.75" customHeight="1">
      <c r="B2" s="89"/>
      <c r="C2" s="89"/>
      <c r="D2" s="89"/>
      <c r="E2" s="93"/>
      <c r="F2" s="89"/>
      <c r="G2" s="89"/>
      <c r="H2" s="89"/>
      <c r="I2" s="89"/>
      <c r="J2" s="89"/>
    </row>
    <row r="3" spans="1:10" ht="15.75" customHeight="1">
      <c r="A3" s="106"/>
      <c r="B3" s="88"/>
      <c r="C3" s="37"/>
      <c r="D3" s="162" t="s">
        <v>222</v>
      </c>
      <c r="E3" s="162"/>
      <c r="F3" s="162"/>
      <c r="G3" s="162"/>
      <c r="H3" s="162"/>
      <c r="I3" s="36"/>
      <c r="J3" s="36"/>
    </row>
    <row r="4" spans="1:10" ht="15.75">
      <c r="A4" s="106"/>
      <c r="B4" s="158" t="s">
        <v>224</v>
      </c>
      <c r="C4" s="37"/>
      <c r="D4" s="162"/>
      <c r="E4" s="162"/>
      <c r="F4" s="162"/>
      <c r="G4" s="162"/>
      <c r="H4" s="162"/>
      <c r="I4" s="36"/>
      <c r="J4" s="36"/>
    </row>
    <row r="5" spans="1:10" ht="15.75" customHeight="1">
      <c r="A5" s="106"/>
      <c r="B5" s="158"/>
      <c r="C5" s="37"/>
      <c r="D5" s="162"/>
      <c r="E5" s="162"/>
      <c r="F5" s="162"/>
      <c r="G5" s="162"/>
      <c r="H5" s="162"/>
      <c r="I5" s="36"/>
      <c r="J5" s="36"/>
    </row>
    <row r="6" spans="1:10" ht="15.75">
      <c r="A6" s="106"/>
      <c r="B6" s="36"/>
      <c r="C6" s="37"/>
      <c r="D6" s="162"/>
      <c r="E6" s="162"/>
      <c r="F6" s="162"/>
      <c r="G6" s="162"/>
      <c r="H6" s="162"/>
      <c r="I6" s="36"/>
      <c r="J6" s="36"/>
    </row>
    <row r="7" spans="1:10" ht="9.75" customHeight="1">
      <c r="A7" s="106"/>
      <c r="B7" s="36"/>
      <c r="C7" s="37"/>
      <c r="D7" s="162"/>
      <c r="E7" s="162"/>
      <c r="F7" s="162"/>
      <c r="G7" s="162"/>
      <c r="H7" s="162"/>
      <c r="I7" s="36"/>
      <c r="J7" s="36"/>
    </row>
    <row r="8" spans="1:10" ht="15.75">
      <c r="A8" s="106"/>
      <c r="B8" s="92" t="s">
        <v>274</v>
      </c>
      <c r="C8" s="57"/>
      <c r="D8" s="37"/>
      <c r="E8" s="73"/>
      <c r="F8" s="37"/>
      <c r="G8" s="36"/>
      <c r="H8" s="36"/>
      <c r="I8" s="36"/>
      <c r="J8" s="36"/>
    </row>
    <row r="9" spans="1:10" ht="15">
      <c r="A9" s="122"/>
      <c r="B9" s="2"/>
      <c r="C9" s="2"/>
      <c r="D9" s="2"/>
      <c r="E9" s="95"/>
      <c r="F9" s="1"/>
      <c r="G9" s="1"/>
      <c r="H9" s="1"/>
      <c r="I9" s="1"/>
      <c r="J9" s="1"/>
    </row>
    <row r="10" spans="1:10" ht="36">
      <c r="A10" s="11" t="s">
        <v>133</v>
      </c>
      <c r="B10" s="105" t="s">
        <v>233</v>
      </c>
      <c r="C10" s="85" t="s">
        <v>232</v>
      </c>
      <c r="D10" s="107" t="s">
        <v>235</v>
      </c>
      <c r="E10" s="107" t="s">
        <v>56</v>
      </c>
      <c r="F10" s="107" t="s">
        <v>106</v>
      </c>
      <c r="G10" s="107" t="s">
        <v>57</v>
      </c>
      <c r="H10" s="108" t="s">
        <v>58</v>
      </c>
      <c r="I10" s="108" t="s">
        <v>234</v>
      </c>
      <c r="J10" s="107" t="s">
        <v>60</v>
      </c>
    </row>
    <row r="11" spans="1:10" ht="92.25" customHeight="1">
      <c r="A11" s="64">
        <v>1</v>
      </c>
      <c r="B11" s="11" t="s">
        <v>228</v>
      </c>
      <c r="C11" s="7" t="s">
        <v>251</v>
      </c>
      <c r="D11" s="12" t="s">
        <v>266</v>
      </c>
      <c r="E11" s="83">
        <v>30000</v>
      </c>
      <c r="F11" s="65"/>
      <c r="G11" s="9"/>
      <c r="H11" s="58"/>
      <c r="I11" s="59"/>
      <c r="J11" s="9"/>
    </row>
    <row r="12" spans="1:10" ht="117.75" customHeight="1">
      <c r="A12" s="64">
        <v>2</v>
      </c>
      <c r="B12" s="11" t="s">
        <v>227</v>
      </c>
      <c r="C12" s="7" t="s">
        <v>252</v>
      </c>
      <c r="D12" s="12" t="s">
        <v>266</v>
      </c>
      <c r="E12" s="83">
        <v>8700</v>
      </c>
      <c r="F12" s="65"/>
      <c r="G12" s="9"/>
      <c r="H12" s="58"/>
      <c r="I12" s="59"/>
      <c r="J12" s="9"/>
    </row>
    <row r="13" spans="1:10" ht="134.25" customHeight="1">
      <c r="A13" s="64">
        <v>3</v>
      </c>
      <c r="B13" s="11" t="s">
        <v>226</v>
      </c>
      <c r="C13" s="7" t="s">
        <v>268</v>
      </c>
      <c r="D13" s="12" t="s">
        <v>267</v>
      </c>
      <c r="E13" s="83">
        <v>35000</v>
      </c>
      <c r="F13" s="38"/>
      <c r="G13" s="9"/>
      <c r="H13" s="58"/>
      <c r="I13" s="59"/>
      <c r="J13" s="9"/>
    </row>
    <row r="14" spans="1:11" ht="107.25" customHeight="1">
      <c r="A14" s="66">
        <v>4</v>
      </c>
      <c r="B14" s="12" t="s">
        <v>225</v>
      </c>
      <c r="C14" s="39" t="s">
        <v>211</v>
      </c>
      <c r="D14" s="12" t="s">
        <v>113</v>
      </c>
      <c r="E14" s="96">
        <v>15</v>
      </c>
      <c r="F14" s="65"/>
      <c r="G14" s="9"/>
      <c r="H14" s="62"/>
      <c r="I14" s="59"/>
      <c r="J14" s="9"/>
      <c r="K14" s="90"/>
    </row>
    <row r="15" spans="1:10" ht="12.75">
      <c r="A15" s="163" t="s">
        <v>4</v>
      </c>
      <c r="B15" s="164"/>
      <c r="C15" s="164"/>
      <c r="D15" s="165"/>
      <c r="E15" s="94"/>
      <c r="F15" s="8"/>
      <c r="G15" s="8"/>
      <c r="H15" s="8"/>
      <c r="I15" s="59"/>
      <c r="J15" s="8"/>
    </row>
    <row r="16" spans="4:6" ht="12.75">
      <c r="D16" s="104"/>
      <c r="E16" s="104"/>
      <c r="F16" s="104"/>
    </row>
    <row r="17" spans="1:10" ht="15">
      <c r="A17" s="118"/>
      <c r="B17" s="159" t="s">
        <v>238</v>
      </c>
      <c r="C17" s="160"/>
      <c r="D17" s="160"/>
      <c r="E17" s="160"/>
      <c r="F17" s="160"/>
      <c r="G17" s="115"/>
      <c r="H17" s="115"/>
      <c r="I17" s="115"/>
      <c r="J17" s="115"/>
    </row>
    <row r="18" spans="1:10" ht="15">
      <c r="A18" s="118"/>
      <c r="B18" s="147" t="s">
        <v>239</v>
      </c>
      <c r="C18" s="148"/>
      <c r="D18" s="148"/>
      <c r="E18" s="148"/>
      <c r="F18" s="148"/>
      <c r="G18" s="148"/>
      <c r="H18" s="148"/>
      <c r="I18" s="148"/>
      <c r="J18" s="148"/>
    </row>
    <row r="19" spans="1:10" ht="15">
      <c r="A19" s="118"/>
      <c r="B19" s="147" t="s">
        <v>240</v>
      </c>
      <c r="C19" s="148"/>
      <c r="D19" s="148"/>
      <c r="E19" s="148"/>
      <c r="F19" s="148"/>
      <c r="G19" s="148"/>
      <c r="H19" s="148"/>
      <c r="I19" s="148"/>
      <c r="J19" s="148"/>
    </row>
    <row r="20" spans="1:10" ht="15">
      <c r="A20" s="118"/>
      <c r="B20" s="149" t="s">
        <v>241</v>
      </c>
      <c r="C20" s="150"/>
      <c r="D20" s="150"/>
      <c r="E20" s="150"/>
      <c r="F20" s="150"/>
      <c r="G20" s="150"/>
      <c r="H20" s="150"/>
      <c r="I20" s="150"/>
      <c r="J20" s="150"/>
    </row>
    <row r="21" spans="2:10" ht="15">
      <c r="B21" s="116" t="s">
        <v>271</v>
      </c>
      <c r="C21" s="116"/>
      <c r="D21" s="116"/>
      <c r="E21" s="115"/>
      <c r="F21" s="116"/>
      <c r="G21" s="116"/>
      <c r="H21" s="116"/>
      <c r="I21" s="116"/>
      <c r="J21" s="116"/>
    </row>
    <row r="22" spans="2:10" ht="15">
      <c r="B22" s="116" t="s">
        <v>242</v>
      </c>
      <c r="C22" s="116"/>
      <c r="D22" s="116"/>
      <c r="E22" s="115"/>
      <c r="F22" s="116"/>
      <c r="G22" s="116"/>
      <c r="H22" s="116"/>
      <c r="I22" s="116"/>
      <c r="J22" s="116"/>
    </row>
    <row r="23" spans="2:10" ht="29.25" customHeight="1">
      <c r="B23" s="151" t="s">
        <v>247</v>
      </c>
      <c r="C23" s="151"/>
      <c r="D23" s="151"/>
      <c r="E23" s="151"/>
      <c r="F23" s="151"/>
      <c r="G23" s="151"/>
      <c r="H23" s="151"/>
      <c r="I23" s="151"/>
      <c r="J23" s="151"/>
    </row>
    <row r="24" spans="2:10" ht="15">
      <c r="B24" s="124"/>
      <c r="C24" s="124"/>
      <c r="D24" s="124"/>
      <c r="E24" s="124"/>
      <c r="F24" s="124"/>
      <c r="G24" s="124"/>
      <c r="H24" s="124"/>
      <c r="I24" s="124"/>
      <c r="J24" s="124"/>
    </row>
    <row r="25" spans="2:10" ht="15">
      <c r="B25" s="124"/>
      <c r="C25" s="124"/>
      <c r="D25" s="124"/>
      <c r="E25" s="124"/>
      <c r="F25" s="124"/>
      <c r="G25" s="124"/>
      <c r="H25" s="124"/>
      <c r="I25" s="124"/>
      <c r="J25" s="124"/>
    </row>
    <row r="26" spans="2:10" ht="15">
      <c r="B26" s="124"/>
      <c r="C26" s="124"/>
      <c r="D26" s="124"/>
      <c r="E26" s="124"/>
      <c r="F26" s="124"/>
      <c r="G26" s="124"/>
      <c r="H26" s="124"/>
      <c r="I26" s="124"/>
      <c r="J26" s="124"/>
    </row>
    <row r="27" spans="2:10" ht="12.75">
      <c r="B27" s="113"/>
      <c r="C27" s="114"/>
      <c r="D27" s="114"/>
      <c r="E27" s="117"/>
      <c r="F27" s="114"/>
      <c r="G27" s="114"/>
      <c r="H27" s="114"/>
      <c r="I27" s="114"/>
      <c r="J27" s="114"/>
    </row>
    <row r="28" spans="4:9" ht="12.75">
      <c r="D28" s="152" t="s">
        <v>244</v>
      </c>
      <c r="E28" s="152"/>
      <c r="F28" s="152"/>
      <c r="G28" s="152"/>
      <c r="H28" s="152"/>
      <c r="I28" s="152"/>
    </row>
    <row r="29" spans="2:9" ht="12.75">
      <c r="B29" s="99" t="s">
        <v>205</v>
      </c>
      <c r="C29" s="99"/>
      <c r="D29" s="146" t="s">
        <v>245</v>
      </c>
      <c r="E29" s="146"/>
      <c r="F29" s="146"/>
      <c r="G29" s="146"/>
      <c r="H29" s="146"/>
      <c r="I29" s="146"/>
    </row>
    <row r="30" spans="2:9" ht="12.75">
      <c r="B30" s="100" t="s">
        <v>206</v>
      </c>
      <c r="C30" s="101"/>
      <c r="D30" s="146" t="s">
        <v>246</v>
      </c>
      <c r="E30" s="146"/>
      <c r="F30" s="146"/>
      <c r="G30" s="146"/>
      <c r="H30" s="146"/>
      <c r="I30" s="146"/>
    </row>
    <row r="31" spans="4:6" ht="12.75">
      <c r="D31" s="103"/>
      <c r="E31" s="103"/>
      <c r="F31" s="103"/>
    </row>
    <row r="32" spans="4:6" ht="12.75">
      <c r="D32" s="103"/>
      <c r="E32" s="103"/>
      <c r="F32" s="103"/>
    </row>
    <row r="33" spans="4:6" ht="12.75">
      <c r="D33" s="103"/>
      <c r="E33" s="103"/>
      <c r="F33" s="103"/>
    </row>
    <row r="34" spans="4:6" ht="12.75">
      <c r="D34" s="103"/>
      <c r="E34" s="103"/>
      <c r="F34" s="103"/>
    </row>
    <row r="35" spans="4:6" ht="12.75">
      <c r="D35" s="103"/>
      <c r="E35" s="103"/>
      <c r="F35" s="103"/>
    </row>
    <row r="36" spans="4:6" ht="12.75">
      <c r="D36" s="103"/>
      <c r="E36" s="103"/>
      <c r="F36" s="103"/>
    </row>
    <row r="37" spans="4:6" ht="12.75">
      <c r="D37" s="103"/>
      <c r="E37" s="103"/>
      <c r="F37" s="103"/>
    </row>
    <row r="38" spans="4:6" ht="12.75">
      <c r="D38" s="103"/>
      <c r="E38" s="103"/>
      <c r="F38" s="103"/>
    </row>
    <row r="39" spans="4:6" ht="12.75">
      <c r="D39" s="103"/>
      <c r="E39" s="103"/>
      <c r="F39" s="103"/>
    </row>
    <row r="40" spans="4:6" ht="12.75">
      <c r="D40" s="103"/>
      <c r="E40" s="103"/>
      <c r="F40" s="103"/>
    </row>
    <row r="41" spans="4:6" ht="12.75">
      <c r="D41" s="103"/>
      <c r="E41" s="103"/>
      <c r="F41" s="103"/>
    </row>
    <row r="42" spans="4:6" ht="12.75">
      <c r="D42" s="103"/>
      <c r="E42" s="103"/>
      <c r="F42" s="103"/>
    </row>
    <row r="43" spans="4:6" ht="12.75">
      <c r="D43" s="103"/>
      <c r="E43" s="103"/>
      <c r="F43" s="103"/>
    </row>
    <row r="44" spans="4:6" ht="12.75">
      <c r="D44" s="103"/>
      <c r="E44" s="103"/>
      <c r="F44" s="103"/>
    </row>
    <row r="45" spans="4:6" ht="12.75">
      <c r="D45" s="103"/>
      <c r="E45" s="103"/>
      <c r="F45" s="103"/>
    </row>
    <row r="46" spans="4:6" ht="12.75">
      <c r="D46" s="103"/>
      <c r="E46" s="103"/>
      <c r="F46" s="103"/>
    </row>
    <row r="47" spans="4:6" ht="12.75">
      <c r="D47" s="103"/>
      <c r="E47" s="103"/>
      <c r="F47" s="103"/>
    </row>
    <row r="48" spans="4:6" ht="12.75">
      <c r="D48" s="103"/>
      <c r="E48" s="103"/>
      <c r="F48" s="103"/>
    </row>
    <row r="49" spans="4:6" ht="12.75">
      <c r="D49" s="103"/>
      <c r="E49" s="103"/>
      <c r="F49" s="103"/>
    </row>
    <row r="50" spans="4:6" ht="12.75">
      <c r="D50" s="103"/>
      <c r="E50" s="103"/>
      <c r="F50" s="103"/>
    </row>
    <row r="51" spans="4:6" ht="12.75">
      <c r="D51" s="103"/>
      <c r="E51" s="103"/>
      <c r="F51" s="103"/>
    </row>
    <row r="52" spans="4:6" ht="12.75">
      <c r="D52" s="103"/>
      <c r="E52" s="103"/>
      <c r="F52" s="103"/>
    </row>
    <row r="53" spans="4:6" ht="12.75">
      <c r="D53" s="103"/>
      <c r="E53" s="103"/>
      <c r="F53" s="103"/>
    </row>
    <row r="54" spans="4:6" ht="12.75">
      <c r="D54" s="103"/>
      <c r="E54" s="103"/>
      <c r="F54" s="103"/>
    </row>
    <row r="55" spans="4:6" ht="12.75">
      <c r="D55" s="103"/>
      <c r="E55" s="103"/>
      <c r="F55" s="103"/>
    </row>
    <row r="56" spans="4:6" ht="12.75">
      <c r="D56" s="103"/>
      <c r="E56" s="103"/>
      <c r="F56" s="103"/>
    </row>
  </sheetData>
  <sheetProtection/>
  <mergeCells count="12">
    <mergeCell ref="D30:I30"/>
    <mergeCell ref="B18:J18"/>
    <mergeCell ref="B19:J19"/>
    <mergeCell ref="B20:J20"/>
    <mergeCell ref="B23:J23"/>
    <mergeCell ref="D28:I28"/>
    <mergeCell ref="D29:I29"/>
    <mergeCell ref="A1:J1"/>
    <mergeCell ref="D3:H7"/>
    <mergeCell ref="A15:D15"/>
    <mergeCell ref="B4:B5"/>
    <mergeCell ref="B17:F17"/>
  </mergeCells>
  <printOptions/>
  <pageMargins left="0.7874015748031497" right="0.1968503937007874" top="0.35433070866141736" bottom="0.15748031496062992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23">
      <selection activeCell="G12" sqref="G12"/>
    </sheetView>
  </sheetViews>
  <sheetFormatPr defaultColWidth="9.00390625" defaultRowHeight="12.75"/>
  <cols>
    <col min="1" max="1" width="5.25390625" style="0" customWidth="1"/>
    <col min="2" max="2" width="30.25390625" style="0" customWidth="1"/>
    <col min="3" max="3" width="53.625" style="0" customWidth="1"/>
    <col min="4" max="4" width="6.00390625" style="0" customWidth="1"/>
    <col min="5" max="5" width="8.625" style="0" customWidth="1"/>
    <col min="6" max="6" width="8.875" style="0" customWidth="1"/>
    <col min="7" max="9" width="12.75390625" style="0" customWidth="1"/>
    <col min="10" max="10" width="13.00390625" style="0" customWidth="1"/>
  </cols>
  <sheetData>
    <row r="1" spans="1:10" ht="15.75">
      <c r="A1" s="36"/>
      <c r="B1" s="36"/>
      <c r="C1" s="37"/>
      <c r="D1" s="37"/>
      <c r="E1" s="37"/>
      <c r="F1" s="37"/>
      <c r="G1" s="36"/>
      <c r="H1" s="36"/>
      <c r="I1" s="36"/>
      <c r="J1" s="36"/>
    </row>
    <row r="2" spans="1:10" ht="15.75" customHeight="1">
      <c r="A2" s="36"/>
      <c r="B2" s="36"/>
      <c r="C2" s="37"/>
      <c r="D2" s="166" t="s">
        <v>145</v>
      </c>
      <c r="E2" s="166"/>
      <c r="F2" s="166"/>
      <c r="G2" s="166"/>
      <c r="H2" s="166"/>
      <c r="I2" s="36"/>
      <c r="J2" s="36"/>
    </row>
    <row r="3" spans="1:10" ht="15.75">
      <c r="A3" s="36"/>
      <c r="B3" s="56" t="s">
        <v>146</v>
      </c>
      <c r="C3" s="37"/>
      <c r="D3" s="166"/>
      <c r="E3" s="166"/>
      <c r="F3" s="166"/>
      <c r="G3" s="166"/>
      <c r="H3" s="166"/>
      <c r="I3" s="36"/>
      <c r="J3" s="36"/>
    </row>
    <row r="4" spans="1:10" ht="15.75" customHeight="1">
      <c r="A4" s="36"/>
      <c r="B4" s="36"/>
      <c r="C4" s="37"/>
      <c r="D4" s="166"/>
      <c r="E4" s="166"/>
      <c r="F4" s="166"/>
      <c r="G4" s="166"/>
      <c r="H4" s="166"/>
      <c r="I4" s="36"/>
      <c r="J4" s="36"/>
    </row>
    <row r="5" spans="1:10" ht="15.75">
      <c r="A5" s="36"/>
      <c r="B5" s="36"/>
      <c r="C5" s="37"/>
      <c r="D5" s="166"/>
      <c r="E5" s="166"/>
      <c r="F5" s="166"/>
      <c r="G5" s="166"/>
      <c r="H5" s="166"/>
      <c r="I5" s="36"/>
      <c r="J5" s="36"/>
    </row>
    <row r="6" spans="1:10" ht="15.75">
      <c r="A6" s="36"/>
      <c r="B6" s="36"/>
      <c r="C6" s="37"/>
      <c r="D6" s="166"/>
      <c r="E6" s="166"/>
      <c r="F6" s="166"/>
      <c r="G6" s="166"/>
      <c r="H6" s="166"/>
      <c r="I6" s="36"/>
      <c r="J6" s="36"/>
    </row>
    <row r="7" spans="1:10" ht="15.75">
      <c r="A7" s="36"/>
      <c r="B7" s="36"/>
      <c r="C7" s="37"/>
      <c r="D7" s="166"/>
      <c r="E7" s="166"/>
      <c r="F7" s="166"/>
      <c r="G7" s="166"/>
      <c r="H7" s="166"/>
      <c r="I7" s="36"/>
      <c r="J7" s="36"/>
    </row>
    <row r="8" spans="1:10" ht="15.75">
      <c r="A8" s="36"/>
      <c r="B8" s="57" t="s">
        <v>74</v>
      </c>
      <c r="C8" s="57"/>
      <c r="D8" s="37"/>
      <c r="E8" s="57"/>
      <c r="F8" s="37"/>
      <c r="G8" s="36"/>
      <c r="H8" s="36"/>
      <c r="I8" s="36"/>
      <c r="J8" s="36"/>
    </row>
    <row r="9" spans="1:10" ht="15">
      <c r="A9" s="2"/>
      <c r="B9" s="2"/>
      <c r="C9" s="2"/>
      <c r="D9" s="2"/>
      <c r="E9" s="2"/>
      <c r="F9" s="1"/>
      <c r="G9" s="1"/>
      <c r="H9" s="1"/>
      <c r="I9" s="1"/>
      <c r="J9" s="1"/>
    </row>
    <row r="10" spans="1:10" ht="22.5">
      <c r="A10" s="52" t="s">
        <v>133</v>
      </c>
      <c r="B10" s="54" t="s">
        <v>61</v>
      </c>
      <c r="C10" s="55" t="s">
        <v>62</v>
      </c>
      <c r="D10" s="10" t="s">
        <v>105</v>
      </c>
      <c r="E10" s="10" t="s">
        <v>56</v>
      </c>
      <c r="F10" s="10" t="s">
        <v>106</v>
      </c>
      <c r="G10" s="10" t="s">
        <v>57</v>
      </c>
      <c r="H10" s="53" t="s">
        <v>58</v>
      </c>
      <c r="I10" s="53" t="s">
        <v>59</v>
      </c>
      <c r="J10" s="10" t="s">
        <v>60</v>
      </c>
    </row>
    <row r="11" spans="1:10" ht="156">
      <c r="A11" s="49">
        <v>39</v>
      </c>
      <c r="B11" s="21" t="s">
        <v>75</v>
      </c>
      <c r="C11" s="6" t="s">
        <v>77</v>
      </c>
      <c r="D11" s="21" t="s">
        <v>95</v>
      </c>
      <c r="E11" s="24">
        <v>5500</v>
      </c>
      <c r="F11" s="9">
        <v>1.8</v>
      </c>
      <c r="G11" s="9">
        <f aca="true" t="shared" si="0" ref="G11:G52">E11*F11</f>
        <v>9900</v>
      </c>
      <c r="H11" s="60">
        <v>0.23</v>
      </c>
      <c r="I11" s="61">
        <f aca="true" t="shared" si="1" ref="I11:I53">G11*H11</f>
        <v>2277</v>
      </c>
      <c r="J11" s="9">
        <f aca="true" t="shared" si="2" ref="J11:J52">G11*123%</f>
        <v>12177</v>
      </c>
    </row>
    <row r="12" spans="1:10" ht="144">
      <c r="A12" s="49">
        <v>41</v>
      </c>
      <c r="B12" s="21" t="s">
        <v>75</v>
      </c>
      <c r="C12" s="6" t="s">
        <v>78</v>
      </c>
      <c r="D12" s="21" t="s">
        <v>95</v>
      </c>
      <c r="E12" s="21">
        <v>100</v>
      </c>
      <c r="F12" s="9">
        <v>3.5</v>
      </c>
      <c r="G12" s="9">
        <f t="shared" si="0"/>
        <v>350</v>
      </c>
      <c r="H12" s="58">
        <v>0.23</v>
      </c>
      <c r="I12" s="59">
        <f t="shared" si="1"/>
        <v>80.5</v>
      </c>
      <c r="J12" s="9">
        <f t="shared" si="2"/>
        <v>430.5</v>
      </c>
    </row>
    <row r="13" spans="1:10" ht="12.75">
      <c r="A13" s="49">
        <v>42</v>
      </c>
      <c r="B13" s="15"/>
      <c r="C13" s="16" t="s">
        <v>122</v>
      </c>
      <c r="D13" s="17"/>
      <c r="E13" s="19"/>
      <c r="F13" s="14"/>
      <c r="G13" s="14">
        <f t="shared" si="0"/>
        <v>0</v>
      </c>
      <c r="H13" s="58">
        <v>0.23</v>
      </c>
      <c r="I13" s="59">
        <f t="shared" si="1"/>
        <v>0</v>
      </c>
      <c r="J13" s="14">
        <f t="shared" si="2"/>
        <v>0</v>
      </c>
    </row>
    <row r="14" spans="1:10" ht="12.75">
      <c r="A14" s="49">
        <v>43</v>
      </c>
      <c r="B14" s="22"/>
      <c r="C14" s="6" t="s">
        <v>37</v>
      </c>
      <c r="D14" s="12" t="s">
        <v>107</v>
      </c>
      <c r="E14" s="11">
        <v>70</v>
      </c>
      <c r="F14" s="42">
        <v>145</v>
      </c>
      <c r="G14" s="9">
        <f t="shared" si="0"/>
        <v>10150</v>
      </c>
      <c r="H14" s="58">
        <v>0.23</v>
      </c>
      <c r="I14" s="59">
        <f t="shared" si="1"/>
        <v>2334.5</v>
      </c>
      <c r="J14" s="9">
        <f t="shared" si="2"/>
        <v>12484.5</v>
      </c>
    </row>
    <row r="15" spans="1:10" ht="12.75">
      <c r="A15" s="49">
        <v>44</v>
      </c>
      <c r="B15" s="22"/>
      <c r="C15" s="39" t="s">
        <v>114</v>
      </c>
      <c r="D15" s="12" t="s">
        <v>107</v>
      </c>
      <c r="E15" s="11">
        <v>120</v>
      </c>
      <c r="F15" s="42">
        <v>145</v>
      </c>
      <c r="G15" s="9">
        <f t="shared" si="0"/>
        <v>17400</v>
      </c>
      <c r="H15" s="58">
        <v>0.23</v>
      </c>
      <c r="I15" s="59">
        <f t="shared" si="1"/>
        <v>4002</v>
      </c>
      <c r="J15" s="9">
        <f t="shared" si="2"/>
        <v>21402</v>
      </c>
    </row>
    <row r="16" spans="1:10" ht="12.75">
      <c r="A16" s="49">
        <v>45</v>
      </c>
      <c r="B16" s="22"/>
      <c r="C16" s="39" t="s">
        <v>137</v>
      </c>
      <c r="D16" s="12" t="s">
        <v>107</v>
      </c>
      <c r="E16" s="11">
        <v>10</v>
      </c>
      <c r="F16" s="42">
        <v>66</v>
      </c>
      <c r="G16" s="9">
        <f t="shared" si="0"/>
        <v>660</v>
      </c>
      <c r="H16" s="58">
        <v>0.23</v>
      </c>
      <c r="I16" s="59">
        <f t="shared" si="1"/>
        <v>151.8</v>
      </c>
      <c r="J16" s="9">
        <f t="shared" si="2"/>
        <v>811.8</v>
      </c>
    </row>
    <row r="17" spans="1:10" ht="12.75">
      <c r="A17" s="49">
        <v>46</v>
      </c>
      <c r="B17" s="22"/>
      <c r="C17" s="39" t="s">
        <v>53</v>
      </c>
      <c r="D17" s="12" t="s">
        <v>107</v>
      </c>
      <c r="E17" s="11">
        <v>6</v>
      </c>
      <c r="F17" s="42">
        <v>45</v>
      </c>
      <c r="G17" s="9">
        <f t="shared" si="0"/>
        <v>270</v>
      </c>
      <c r="H17" s="58">
        <v>0.23</v>
      </c>
      <c r="I17" s="59">
        <f t="shared" si="1"/>
        <v>62.1</v>
      </c>
      <c r="J17" s="9">
        <f t="shared" si="2"/>
        <v>332.1</v>
      </c>
    </row>
    <row r="18" spans="1:10" ht="12.75">
      <c r="A18" s="49">
        <v>47</v>
      </c>
      <c r="B18" s="22"/>
      <c r="C18" s="39" t="s">
        <v>52</v>
      </c>
      <c r="D18" s="12" t="s">
        <v>107</v>
      </c>
      <c r="E18" s="12">
        <v>2</v>
      </c>
      <c r="F18" s="38">
        <v>50</v>
      </c>
      <c r="G18" s="38">
        <f t="shared" si="0"/>
        <v>100</v>
      </c>
      <c r="H18" s="58">
        <v>0.23</v>
      </c>
      <c r="I18" s="59">
        <f t="shared" si="1"/>
        <v>23</v>
      </c>
      <c r="J18" s="38">
        <f t="shared" si="2"/>
        <v>123</v>
      </c>
    </row>
    <row r="19" spans="1:10" ht="12.75">
      <c r="A19" s="49">
        <v>48</v>
      </c>
      <c r="B19" s="22"/>
      <c r="C19" s="39" t="s">
        <v>115</v>
      </c>
      <c r="D19" s="12" t="s">
        <v>107</v>
      </c>
      <c r="E19" s="11">
        <v>60</v>
      </c>
      <c r="F19" s="42">
        <v>11</v>
      </c>
      <c r="G19" s="9">
        <f t="shared" si="0"/>
        <v>660</v>
      </c>
      <c r="H19" s="58">
        <v>0.23</v>
      </c>
      <c r="I19" s="59">
        <f t="shared" si="1"/>
        <v>151.8</v>
      </c>
      <c r="J19" s="9">
        <f t="shared" si="2"/>
        <v>811.8</v>
      </c>
    </row>
    <row r="20" spans="1:10" ht="12.75">
      <c r="A20" s="49">
        <v>49</v>
      </c>
      <c r="B20" s="22"/>
      <c r="C20" s="39" t="s">
        <v>116</v>
      </c>
      <c r="D20" s="12" t="s">
        <v>107</v>
      </c>
      <c r="E20" s="11">
        <v>10</v>
      </c>
      <c r="F20" s="42">
        <v>4.6</v>
      </c>
      <c r="G20" s="9">
        <f t="shared" si="0"/>
        <v>46</v>
      </c>
      <c r="H20" s="58">
        <v>0.23</v>
      </c>
      <c r="I20" s="59">
        <f t="shared" si="1"/>
        <v>10.58</v>
      </c>
      <c r="J20" s="9">
        <f t="shared" si="2"/>
        <v>56.58</v>
      </c>
    </row>
    <row r="21" spans="1:10" ht="12.75">
      <c r="A21" s="49">
        <v>50</v>
      </c>
      <c r="B21" s="22"/>
      <c r="C21" s="39" t="s">
        <v>117</v>
      </c>
      <c r="D21" s="12" t="s">
        <v>95</v>
      </c>
      <c r="E21" s="11">
        <v>220</v>
      </c>
      <c r="F21" s="42">
        <v>15</v>
      </c>
      <c r="G21" s="9">
        <f t="shared" si="0"/>
        <v>3300</v>
      </c>
      <c r="H21" s="58">
        <v>0.23</v>
      </c>
      <c r="I21" s="59">
        <f t="shared" si="1"/>
        <v>759</v>
      </c>
      <c r="J21" s="9">
        <f t="shared" si="2"/>
        <v>4059</v>
      </c>
    </row>
    <row r="22" spans="1:10" ht="12.75">
      <c r="A22" s="49">
        <v>51</v>
      </c>
      <c r="B22" s="22"/>
      <c r="C22" s="39" t="s">
        <v>118</v>
      </c>
      <c r="D22" s="12" t="s">
        <v>95</v>
      </c>
      <c r="E22" s="11">
        <v>80</v>
      </c>
      <c r="F22" s="42">
        <v>15</v>
      </c>
      <c r="G22" s="9">
        <f t="shared" si="0"/>
        <v>1200</v>
      </c>
      <c r="H22" s="58">
        <v>0.23</v>
      </c>
      <c r="I22" s="59">
        <f t="shared" si="1"/>
        <v>276</v>
      </c>
      <c r="J22" s="9">
        <f t="shared" si="2"/>
        <v>1476</v>
      </c>
    </row>
    <row r="23" spans="1:10" ht="12.75">
      <c r="A23" s="49">
        <v>52</v>
      </c>
      <c r="B23" s="22"/>
      <c r="C23" s="39" t="s">
        <v>119</v>
      </c>
      <c r="D23" s="12" t="s">
        <v>107</v>
      </c>
      <c r="E23" s="11">
        <v>100</v>
      </c>
      <c r="F23" s="42">
        <v>17.2</v>
      </c>
      <c r="G23" s="9">
        <f t="shared" si="0"/>
        <v>1720</v>
      </c>
      <c r="H23" s="58">
        <v>0.23</v>
      </c>
      <c r="I23" s="59">
        <f t="shared" si="1"/>
        <v>395.6</v>
      </c>
      <c r="J23" s="9">
        <f t="shared" si="2"/>
        <v>2115.6</v>
      </c>
    </row>
    <row r="24" spans="1:10" ht="12.75">
      <c r="A24" s="49">
        <v>53</v>
      </c>
      <c r="B24" s="22"/>
      <c r="C24" s="39" t="s">
        <v>50</v>
      </c>
      <c r="D24" s="12" t="s">
        <v>107</v>
      </c>
      <c r="E24" s="11">
        <v>2</v>
      </c>
      <c r="F24" s="42">
        <v>22</v>
      </c>
      <c r="G24" s="9">
        <f t="shared" si="0"/>
        <v>44</v>
      </c>
      <c r="H24" s="58">
        <v>0.23</v>
      </c>
      <c r="I24" s="59">
        <f t="shared" si="1"/>
        <v>10.120000000000001</v>
      </c>
      <c r="J24" s="9">
        <f t="shared" si="2"/>
        <v>54.12</v>
      </c>
    </row>
    <row r="25" spans="1:10" ht="12.75">
      <c r="A25" s="49">
        <v>54</v>
      </c>
      <c r="B25" s="22"/>
      <c r="C25" s="39" t="s">
        <v>102</v>
      </c>
      <c r="D25" s="12" t="s">
        <v>107</v>
      </c>
      <c r="E25" s="11">
        <v>400</v>
      </c>
      <c r="F25" s="42">
        <v>28</v>
      </c>
      <c r="G25" s="9">
        <f t="shared" si="0"/>
        <v>11200</v>
      </c>
      <c r="H25" s="58">
        <v>0.23</v>
      </c>
      <c r="I25" s="59">
        <f t="shared" si="1"/>
        <v>2576</v>
      </c>
      <c r="J25" s="9">
        <f t="shared" si="2"/>
        <v>13776</v>
      </c>
    </row>
    <row r="26" spans="1:10" ht="12.75">
      <c r="A26" s="49">
        <v>55</v>
      </c>
      <c r="B26" s="22"/>
      <c r="C26" s="39" t="s">
        <v>48</v>
      </c>
      <c r="D26" s="12" t="s">
        <v>107</v>
      </c>
      <c r="E26" s="11">
        <v>80</v>
      </c>
      <c r="F26" s="42">
        <v>90</v>
      </c>
      <c r="G26" s="9">
        <f t="shared" si="0"/>
        <v>7200</v>
      </c>
      <c r="H26" s="58">
        <v>0.23</v>
      </c>
      <c r="I26" s="59">
        <f t="shared" si="1"/>
        <v>1656</v>
      </c>
      <c r="J26" s="9">
        <f t="shared" si="2"/>
        <v>8856</v>
      </c>
    </row>
    <row r="27" spans="1:10" ht="12.75">
      <c r="A27" s="49">
        <v>56</v>
      </c>
      <c r="B27" s="22"/>
      <c r="C27" s="39" t="s">
        <v>49</v>
      </c>
      <c r="D27" s="12" t="s">
        <v>107</v>
      </c>
      <c r="E27" s="11">
        <v>3</v>
      </c>
      <c r="F27" s="42">
        <v>120</v>
      </c>
      <c r="G27" s="9">
        <f t="shared" si="0"/>
        <v>360</v>
      </c>
      <c r="H27" s="58">
        <v>0.23</v>
      </c>
      <c r="I27" s="59">
        <f t="shared" si="1"/>
        <v>82.8</v>
      </c>
      <c r="J27" s="9">
        <f t="shared" si="2"/>
        <v>442.8</v>
      </c>
    </row>
    <row r="28" spans="1:10" ht="12.75">
      <c r="A28" s="49">
        <v>57</v>
      </c>
      <c r="B28" s="22"/>
      <c r="C28" s="39" t="s">
        <v>51</v>
      </c>
      <c r="D28" s="12" t="s">
        <v>107</v>
      </c>
      <c r="E28" s="11">
        <v>4</v>
      </c>
      <c r="F28" s="42">
        <v>165</v>
      </c>
      <c r="G28" s="9">
        <f t="shared" si="0"/>
        <v>660</v>
      </c>
      <c r="H28" s="58">
        <v>0.23</v>
      </c>
      <c r="I28" s="59">
        <f t="shared" si="1"/>
        <v>151.8</v>
      </c>
      <c r="J28" s="9">
        <f t="shared" si="2"/>
        <v>811.8</v>
      </c>
    </row>
    <row r="29" spans="1:10" ht="12.75">
      <c r="A29" s="49">
        <v>58</v>
      </c>
      <c r="B29" s="22"/>
      <c r="C29" s="39" t="s">
        <v>35</v>
      </c>
      <c r="D29" s="12" t="s">
        <v>107</v>
      </c>
      <c r="E29" s="11">
        <v>12</v>
      </c>
      <c r="F29" s="42">
        <v>35</v>
      </c>
      <c r="G29" s="9">
        <f t="shared" si="0"/>
        <v>420</v>
      </c>
      <c r="H29" s="58">
        <v>0.23</v>
      </c>
      <c r="I29" s="59">
        <f t="shared" si="1"/>
        <v>96.60000000000001</v>
      </c>
      <c r="J29" s="9">
        <f t="shared" si="2"/>
        <v>516.6</v>
      </c>
    </row>
    <row r="30" spans="1:10" ht="12.75">
      <c r="A30" s="49">
        <v>59</v>
      </c>
      <c r="B30" s="22"/>
      <c r="C30" s="39" t="s">
        <v>8</v>
      </c>
      <c r="D30" s="12" t="s">
        <v>107</v>
      </c>
      <c r="E30" s="11">
        <v>6</v>
      </c>
      <c r="F30" s="42">
        <v>5.7</v>
      </c>
      <c r="G30" s="9">
        <f t="shared" si="0"/>
        <v>34.2</v>
      </c>
      <c r="H30" s="58">
        <v>0.23</v>
      </c>
      <c r="I30" s="59">
        <f t="shared" si="1"/>
        <v>7.866000000000001</v>
      </c>
      <c r="J30" s="9">
        <f t="shared" si="2"/>
        <v>42.066</v>
      </c>
    </row>
    <row r="31" spans="1:10" ht="12.75">
      <c r="A31" s="49">
        <v>60</v>
      </c>
      <c r="B31" s="22"/>
      <c r="C31" s="6" t="s">
        <v>54</v>
      </c>
      <c r="D31" s="12" t="s">
        <v>95</v>
      </c>
      <c r="E31" s="44">
        <v>5</v>
      </c>
      <c r="F31" s="42">
        <v>400</v>
      </c>
      <c r="G31" s="9">
        <f t="shared" si="0"/>
        <v>2000</v>
      </c>
      <c r="H31" s="58">
        <v>0.23</v>
      </c>
      <c r="I31" s="59">
        <f t="shared" si="1"/>
        <v>460</v>
      </c>
      <c r="J31" s="9">
        <f t="shared" si="2"/>
        <v>2460</v>
      </c>
    </row>
    <row r="32" spans="1:10" ht="12.75">
      <c r="A32" s="49">
        <v>61</v>
      </c>
      <c r="B32" s="22"/>
      <c r="C32" s="6" t="s">
        <v>38</v>
      </c>
      <c r="D32" s="12" t="s">
        <v>95</v>
      </c>
      <c r="E32" s="44">
        <v>3</v>
      </c>
      <c r="F32" s="42">
        <v>500</v>
      </c>
      <c r="G32" s="9">
        <f t="shared" si="0"/>
        <v>1500</v>
      </c>
      <c r="H32" s="58">
        <v>0.23</v>
      </c>
      <c r="I32" s="59">
        <f t="shared" si="1"/>
        <v>345</v>
      </c>
      <c r="J32" s="9">
        <f t="shared" si="2"/>
        <v>1845</v>
      </c>
    </row>
    <row r="33" spans="1:10" ht="12.75">
      <c r="A33" s="49">
        <v>62</v>
      </c>
      <c r="B33" s="22"/>
      <c r="C33" s="39" t="s">
        <v>9</v>
      </c>
      <c r="D33" s="12" t="s">
        <v>107</v>
      </c>
      <c r="E33" s="11">
        <v>80</v>
      </c>
      <c r="F33" s="42">
        <v>0.4</v>
      </c>
      <c r="G33" s="9">
        <f t="shared" si="0"/>
        <v>32</v>
      </c>
      <c r="H33" s="58">
        <v>0.23</v>
      </c>
      <c r="I33" s="59">
        <f t="shared" si="1"/>
        <v>7.36</v>
      </c>
      <c r="J33" s="9">
        <f t="shared" si="2"/>
        <v>39.36</v>
      </c>
    </row>
    <row r="34" spans="1:10" ht="12.75">
      <c r="A34" s="49">
        <v>63</v>
      </c>
      <c r="B34" s="22"/>
      <c r="C34" s="39" t="s">
        <v>10</v>
      </c>
      <c r="D34" s="12" t="s">
        <v>107</v>
      </c>
      <c r="E34" s="11">
        <v>480</v>
      </c>
      <c r="F34" s="42">
        <v>4</v>
      </c>
      <c r="G34" s="9">
        <f t="shared" si="0"/>
        <v>1920</v>
      </c>
      <c r="H34" s="58">
        <v>0.23</v>
      </c>
      <c r="I34" s="59">
        <f t="shared" si="1"/>
        <v>441.6</v>
      </c>
      <c r="J34" s="9">
        <f t="shared" si="2"/>
        <v>2361.6</v>
      </c>
    </row>
    <row r="35" spans="1:10" ht="12.75">
      <c r="A35" s="49">
        <v>64</v>
      </c>
      <c r="B35" s="22"/>
      <c r="C35" s="39" t="s">
        <v>11</v>
      </c>
      <c r="D35" s="12" t="s">
        <v>107</v>
      </c>
      <c r="E35" s="11">
        <v>8</v>
      </c>
      <c r="F35" s="42">
        <v>40</v>
      </c>
      <c r="G35" s="9">
        <f t="shared" si="0"/>
        <v>320</v>
      </c>
      <c r="H35" s="58">
        <v>0.23</v>
      </c>
      <c r="I35" s="59">
        <f t="shared" si="1"/>
        <v>73.60000000000001</v>
      </c>
      <c r="J35" s="9">
        <f t="shared" si="2"/>
        <v>393.6</v>
      </c>
    </row>
    <row r="36" spans="1:10" ht="12.75">
      <c r="A36" s="49">
        <v>65</v>
      </c>
      <c r="B36" s="22"/>
      <c r="C36" s="39" t="s">
        <v>29</v>
      </c>
      <c r="D36" s="12" t="s">
        <v>107</v>
      </c>
      <c r="E36" s="11">
        <v>2</v>
      </c>
      <c r="F36" s="42">
        <v>50</v>
      </c>
      <c r="G36" s="9">
        <f t="shared" si="0"/>
        <v>100</v>
      </c>
      <c r="H36" s="58">
        <v>0.23</v>
      </c>
      <c r="I36" s="59">
        <f t="shared" si="1"/>
        <v>23</v>
      </c>
      <c r="J36" s="9">
        <f t="shared" si="2"/>
        <v>123</v>
      </c>
    </row>
    <row r="37" spans="1:10" ht="12.75">
      <c r="A37" s="49">
        <v>66</v>
      </c>
      <c r="B37" s="22"/>
      <c r="C37" s="39" t="s">
        <v>55</v>
      </c>
      <c r="D37" s="12" t="s">
        <v>107</v>
      </c>
      <c r="E37" s="11">
        <v>5</v>
      </c>
      <c r="F37" s="42">
        <v>10</v>
      </c>
      <c r="G37" s="9">
        <f t="shared" si="0"/>
        <v>50</v>
      </c>
      <c r="H37" s="58">
        <v>0.23</v>
      </c>
      <c r="I37" s="59">
        <f t="shared" si="1"/>
        <v>11.5</v>
      </c>
      <c r="J37" s="9">
        <f t="shared" si="2"/>
        <v>61.5</v>
      </c>
    </row>
    <row r="38" spans="1:10" ht="12.75">
      <c r="A38" s="49">
        <v>67</v>
      </c>
      <c r="B38" s="22"/>
      <c r="C38" s="6" t="s">
        <v>21</v>
      </c>
      <c r="D38" s="21" t="s">
        <v>107</v>
      </c>
      <c r="E38" s="24">
        <v>4</v>
      </c>
      <c r="F38" s="9">
        <v>400</v>
      </c>
      <c r="G38" s="9">
        <f t="shared" si="0"/>
        <v>1600</v>
      </c>
      <c r="H38" s="58">
        <v>0.23</v>
      </c>
      <c r="I38" s="59">
        <f t="shared" si="1"/>
        <v>368</v>
      </c>
      <c r="J38" s="9">
        <f t="shared" si="2"/>
        <v>1968</v>
      </c>
    </row>
    <row r="39" spans="1:10" ht="12.75">
      <c r="A39" s="49">
        <v>68</v>
      </c>
      <c r="B39" s="22"/>
      <c r="C39" s="6" t="s">
        <v>22</v>
      </c>
      <c r="D39" s="12" t="s">
        <v>109</v>
      </c>
      <c r="E39" s="44">
        <v>2000</v>
      </c>
      <c r="F39" s="42">
        <v>1.2</v>
      </c>
      <c r="G39" s="9">
        <f t="shared" si="0"/>
        <v>2400</v>
      </c>
      <c r="H39" s="58">
        <v>0.23</v>
      </c>
      <c r="I39" s="59">
        <f t="shared" si="1"/>
        <v>552</v>
      </c>
      <c r="J39" s="9">
        <f t="shared" si="2"/>
        <v>2952</v>
      </c>
    </row>
    <row r="40" spans="1:10" ht="12.75">
      <c r="A40" s="49">
        <v>69</v>
      </c>
      <c r="B40" s="22"/>
      <c r="C40" s="6" t="s">
        <v>23</v>
      </c>
      <c r="D40" s="12" t="s">
        <v>103</v>
      </c>
      <c r="E40" s="44">
        <v>500</v>
      </c>
      <c r="F40" s="42">
        <v>1</v>
      </c>
      <c r="G40" s="9">
        <f t="shared" si="0"/>
        <v>500</v>
      </c>
      <c r="H40" s="58">
        <v>0.23</v>
      </c>
      <c r="I40" s="59">
        <f t="shared" si="1"/>
        <v>115</v>
      </c>
      <c r="J40" s="9">
        <f t="shared" si="2"/>
        <v>615</v>
      </c>
    </row>
    <row r="41" spans="1:10" ht="12.75">
      <c r="A41" s="49">
        <v>70</v>
      </c>
      <c r="B41" s="22"/>
      <c r="C41" s="6" t="s">
        <v>24</v>
      </c>
      <c r="D41" s="12" t="s">
        <v>103</v>
      </c>
      <c r="E41" s="44">
        <v>3000</v>
      </c>
      <c r="F41" s="42">
        <v>1</v>
      </c>
      <c r="G41" s="9">
        <f t="shared" si="0"/>
        <v>3000</v>
      </c>
      <c r="H41" s="58">
        <v>0.23</v>
      </c>
      <c r="I41" s="59">
        <f t="shared" si="1"/>
        <v>690</v>
      </c>
      <c r="J41" s="9">
        <f t="shared" si="2"/>
        <v>3690</v>
      </c>
    </row>
    <row r="42" spans="1:10" ht="12.75">
      <c r="A42" s="49">
        <v>71</v>
      </c>
      <c r="B42" s="22"/>
      <c r="C42" s="6" t="s">
        <v>25</v>
      </c>
      <c r="D42" s="12" t="s">
        <v>107</v>
      </c>
      <c r="E42" s="44">
        <v>120</v>
      </c>
      <c r="F42" s="42">
        <v>1</v>
      </c>
      <c r="G42" s="9">
        <f t="shared" si="0"/>
        <v>120</v>
      </c>
      <c r="H42" s="58">
        <v>0.23</v>
      </c>
      <c r="I42" s="59">
        <f t="shared" si="1"/>
        <v>27.6</v>
      </c>
      <c r="J42" s="9">
        <f t="shared" si="2"/>
        <v>147.6</v>
      </c>
    </row>
    <row r="43" spans="1:10" ht="12.75">
      <c r="A43" s="49">
        <v>72</v>
      </c>
      <c r="B43" s="22"/>
      <c r="C43" s="6" t="s">
        <v>26</v>
      </c>
      <c r="D43" s="12" t="s">
        <v>107</v>
      </c>
      <c r="E43" s="44">
        <v>50</v>
      </c>
      <c r="F43" s="42">
        <v>0.1</v>
      </c>
      <c r="G43" s="9">
        <f t="shared" si="0"/>
        <v>5</v>
      </c>
      <c r="H43" s="58">
        <v>0.23</v>
      </c>
      <c r="I43" s="59">
        <f t="shared" si="1"/>
        <v>1.1500000000000001</v>
      </c>
      <c r="J43" s="9">
        <f t="shared" si="2"/>
        <v>6.15</v>
      </c>
    </row>
    <row r="44" spans="1:10" ht="12.75">
      <c r="A44" s="49">
        <v>73</v>
      </c>
      <c r="B44" s="22"/>
      <c r="C44" s="6" t="s">
        <v>27</v>
      </c>
      <c r="D44" s="12" t="s">
        <v>107</v>
      </c>
      <c r="E44" s="44">
        <v>230</v>
      </c>
      <c r="F44" s="42">
        <v>5</v>
      </c>
      <c r="G44" s="9">
        <f t="shared" si="0"/>
        <v>1150</v>
      </c>
      <c r="H44" s="58">
        <v>0.23</v>
      </c>
      <c r="I44" s="59">
        <f t="shared" si="1"/>
        <v>264.5</v>
      </c>
      <c r="J44" s="9">
        <f t="shared" si="2"/>
        <v>1414.5</v>
      </c>
    </row>
    <row r="45" spans="1:10" ht="12.75">
      <c r="A45" s="49">
        <v>74</v>
      </c>
      <c r="B45" s="22"/>
      <c r="C45" s="6" t="s">
        <v>96</v>
      </c>
      <c r="D45" s="12" t="s">
        <v>107</v>
      </c>
      <c r="E45" s="44">
        <v>15</v>
      </c>
      <c r="F45" s="42">
        <v>10</v>
      </c>
      <c r="G45" s="9">
        <f t="shared" si="0"/>
        <v>150</v>
      </c>
      <c r="H45" s="58">
        <v>0.23</v>
      </c>
      <c r="I45" s="59">
        <f t="shared" si="1"/>
        <v>34.5</v>
      </c>
      <c r="J45" s="9">
        <f t="shared" si="2"/>
        <v>184.5</v>
      </c>
    </row>
    <row r="46" spans="1:10" ht="12.75">
      <c r="A46" s="49">
        <v>75</v>
      </c>
      <c r="B46" s="22"/>
      <c r="C46" s="6" t="s">
        <v>28</v>
      </c>
      <c r="D46" s="12" t="s">
        <v>107</v>
      </c>
      <c r="E46" s="44">
        <v>130</v>
      </c>
      <c r="F46" s="42">
        <v>2.7</v>
      </c>
      <c r="G46" s="9">
        <f t="shared" si="0"/>
        <v>351</v>
      </c>
      <c r="H46" s="58">
        <v>0.23</v>
      </c>
      <c r="I46" s="59">
        <f t="shared" si="1"/>
        <v>80.73</v>
      </c>
      <c r="J46" s="9">
        <f t="shared" si="2"/>
        <v>431.73</v>
      </c>
    </row>
    <row r="47" spans="1:10" ht="12.75">
      <c r="A47" s="49">
        <v>76</v>
      </c>
      <c r="B47" s="22"/>
      <c r="C47" s="6" t="s">
        <v>32</v>
      </c>
      <c r="D47" s="12" t="s">
        <v>107</v>
      </c>
      <c r="E47" s="44">
        <v>50</v>
      </c>
      <c r="F47" s="42">
        <v>2</v>
      </c>
      <c r="G47" s="9">
        <f t="shared" si="0"/>
        <v>100</v>
      </c>
      <c r="H47" s="58">
        <v>0.23</v>
      </c>
      <c r="I47" s="59">
        <f t="shared" si="1"/>
        <v>23</v>
      </c>
      <c r="J47" s="9">
        <f t="shared" si="2"/>
        <v>123</v>
      </c>
    </row>
    <row r="48" spans="1:10" ht="12.75">
      <c r="A48" s="49">
        <v>77</v>
      </c>
      <c r="B48" s="22"/>
      <c r="C48" s="6" t="s">
        <v>97</v>
      </c>
      <c r="D48" s="12" t="s">
        <v>107</v>
      </c>
      <c r="E48" s="44">
        <v>5</v>
      </c>
      <c r="F48" s="42">
        <v>12</v>
      </c>
      <c r="G48" s="9">
        <f t="shared" si="0"/>
        <v>60</v>
      </c>
      <c r="H48" s="58">
        <v>0.23</v>
      </c>
      <c r="I48" s="59">
        <f t="shared" si="1"/>
        <v>13.8</v>
      </c>
      <c r="J48" s="9">
        <f t="shared" si="2"/>
        <v>73.8</v>
      </c>
    </row>
    <row r="49" spans="1:10" ht="12.75">
      <c r="A49" s="49">
        <v>78</v>
      </c>
      <c r="B49" s="22"/>
      <c r="C49" s="6" t="s">
        <v>98</v>
      </c>
      <c r="D49" s="12" t="s">
        <v>107</v>
      </c>
      <c r="E49" s="44">
        <v>5</v>
      </c>
      <c r="F49" s="42">
        <v>20</v>
      </c>
      <c r="G49" s="9">
        <f t="shared" si="0"/>
        <v>100</v>
      </c>
      <c r="H49" s="58">
        <v>0.23</v>
      </c>
      <c r="I49" s="59">
        <f t="shared" si="1"/>
        <v>23</v>
      </c>
      <c r="J49" s="9">
        <f t="shared" si="2"/>
        <v>123</v>
      </c>
    </row>
    <row r="50" spans="1:10" ht="12.75">
      <c r="A50" s="49">
        <v>79</v>
      </c>
      <c r="B50" s="22"/>
      <c r="C50" s="6" t="s">
        <v>99</v>
      </c>
      <c r="D50" s="12" t="s">
        <v>107</v>
      </c>
      <c r="E50" s="44">
        <v>8</v>
      </c>
      <c r="F50" s="42">
        <v>11</v>
      </c>
      <c r="G50" s="9">
        <f t="shared" si="0"/>
        <v>88</v>
      </c>
      <c r="H50" s="58">
        <v>0.23</v>
      </c>
      <c r="I50" s="59">
        <f t="shared" si="1"/>
        <v>20.240000000000002</v>
      </c>
      <c r="J50" s="9">
        <f t="shared" si="2"/>
        <v>108.24</v>
      </c>
    </row>
    <row r="51" spans="1:10" ht="12.75">
      <c r="A51" s="49">
        <v>80</v>
      </c>
      <c r="B51" s="22"/>
      <c r="C51" s="6" t="s">
        <v>100</v>
      </c>
      <c r="D51" s="12" t="s">
        <v>107</v>
      </c>
      <c r="E51" s="44">
        <v>5</v>
      </c>
      <c r="F51" s="42">
        <v>21</v>
      </c>
      <c r="G51" s="9">
        <f t="shared" si="0"/>
        <v>105</v>
      </c>
      <c r="H51" s="58">
        <v>0.23</v>
      </c>
      <c r="I51" s="59">
        <f t="shared" si="1"/>
        <v>24.150000000000002</v>
      </c>
      <c r="J51" s="9">
        <f t="shared" si="2"/>
        <v>129.15</v>
      </c>
    </row>
    <row r="52" spans="1:10" ht="12.75">
      <c r="A52" s="49">
        <v>81</v>
      </c>
      <c r="B52" s="22"/>
      <c r="C52" s="6" t="s">
        <v>101</v>
      </c>
      <c r="D52" s="12" t="s">
        <v>107</v>
      </c>
      <c r="E52" s="44">
        <v>5</v>
      </c>
      <c r="F52" s="42">
        <v>21</v>
      </c>
      <c r="G52" s="9">
        <f t="shared" si="0"/>
        <v>105</v>
      </c>
      <c r="H52" s="58">
        <v>0.23</v>
      </c>
      <c r="I52" s="59">
        <f t="shared" si="1"/>
        <v>24.150000000000002</v>
      </c>
      <c r="J52" s="9">
        <f t="shared" si="2"/>
        <v>129.15</v>
      </c>
    </row>
    <row r="53" spans="1:10" ht="12.75">
      <c r="A53" s="49">
        <v>83</v>
      </c>
      <c r="B53" s="22"/>
      <c r="C53" s="6" t="s">
        <v>30</v>
      </c>
      <c r="D53" s="12" t="s">
        <v>107</v>
      </c>
      <c r="E53" s="44">
        <v>5</v>
      </c>
      <c r="F53" s="42">
        <v>13.5</v>
      </c>
      <c r="G53" s="9">
        <f aca="true" t="shared" si="3" ref="G53:G81">E53*F53</f>
        <v>67.5</v>
      </c>
      <c r="H53" s="58">
        <v>0.23</v>
      </c>
      <c r="I53" s="59">
        <f t="shared" si="1"/>
        <v>15.525</v>
      </c>
      <c r="J53" s="9">
        <f aca="true" t="shared" si="4" ref="J53:J116">G53*123%</f>
        <v>83.025</v>
      </c>
    </row>
    <row r="54" spans="1:10" ht="12.75">
      <c r="A54" s="49">
        <v>84</v>
      </c>
      <c r="B54" s="22"/>
      <c r="C54" s="6" t="s">
        <v>34</v>
      </c>
      <c r="D54" s="25" t="s">
        <v>33</v>
      </c>
      <c r="E54" s="44">
        <v>1</v>
      </c>
      <c r="F54" s="42">
        <v>500</v>
      </c>
      <c r="G54" s="9">
        <f t="shared" si="3"/>
        <v>500</v>
      </c>
      <c r="H54" s="58">
        <v>0.23</v>
      </c>
      <c r="I54" s="59">
        <f aca="true" t="shared" si="5" ref="I54:I106">G54*H54</f>
        <v>115</v>
      </c>
      <c r="J54" s="9">
        <f t="shared" si="4"/>
        <v>615</v>
      </c>
    </row>
    <row r="55" spans="1:10" ht="12.75">
      <c r="A55" s="49">
        <v>86</v>
      </c>
      <c r="B55" s="22"/>
      <c r="C55" s="6" t="s">
        <v>44</v>
      </c>
      <c r="D55" s="12" t="s">
        <v>107</v>
      </c>
      <c r="E55" s="44">
        <v>10</v>
      </c>
      <c r="F55" s="42">
        <v>14</v>
      </c>
      <c r="G55" s="9">
        <f t="shared" si="3"/>
        <v>140</v>
      </c>
      <c r="H55" s="58">
        <v>0.23</v>
      </c>
      <c r="I55" s="59">
        <f t="shared" si="5"/>
        <v>32.2</v>
      </c>
      <c r="J55" s="9">
        <f t="shared" si="4"/>
        <v>172.2</v>
      </c>
    </row>
    <row r="56" spans="1:10" ht="12.75">
      <c r="A56" s="49">
        <v>88</v>
      </c>
      <c r="B56" s="15"/>
      <c r="C56" s="16" t="s">
        <v>121</v>
      </c>
      <c r="D56" s="17"/>
      <c r="E56" s="19"/>
      <c r="F56" s="14"/>
      <c r="G56" s="14">
        <f t="shared" si="3"/>
        <v>0</v>
      </c>
      <c r="H56" s="58">
        <v>0.23</v>
      </c>
      <c r="I56" s="59">
        <f t="shared" si="5"/>
        <v>0</v>
      </c>
      <c r="J56" s="14">
        <f t="shared" si="4"/>
        <v>0</v>
      </c>
    </row>
    <row r="57" spans="1:10" ht="12.75">
      <c r="A57" s="49">
        <v>92</v>
      </c>
      <c r="B57" s="22"/>
      <c r="C57" s="6" t="s">
        <v>136</v>
      </c>
      <c r="D57" s="12" t="s">
        <v>107</v>
      </c>
      <c r="E57" s="11">
        <v>50</v>
      </c>
      <c r="F57" s="42">
        <v>40</v>
      </c>
      <c r="G57" s="9">
        <f t="shared" si="3"/>
        <v>2000</v>
      </c>
      <c r="H57" s="58">
        <v>0.23</v>
      </c>
      <c r="I57" s="59">
        <f t="shared" si="5"/>
        <v>460</v>
      </c>
      <c r="J57" s="9">
        <f t="shared" si="4"/>
        <v>2460</v>
      </c>
    </row>
    <row r="58" spans="1:10" ht="12.75">
      <c r="A58" s="49">
        <v>94</v>
      </c>
      <c r="B58" s="41"/>
      <c r="C58" s="6" t="s">
        <v>111</v>
      </c>
      <c r="D58" s="12" t="s">
        <v>107</v>
      </c>
      <c r="E58" s="11">
        <v>16</v>
      </c>
      <c r="F58" s="42">
        <v>14</v>
      </c>
      <c r="G58" s="9">
        <f t="shared" si="3"/>
        <v>224</v>
      </c>
      <c r="H58" s="58">
        <v>0.23</v>
      </c>
      <c r="I58" s="59">
        <f t="shared" si="5"/>
        <v>51.52</v>
      </c>
      <c r="J58" s="9">
        <f t="shared" si="4"/>
        <v>275.52</v>
      </c>
    </row>
    <row r="59" spans="1:10" ht="12.75">
      <c r="A59" s="49">
        <v>95</v>
      </c>
      <c r="B59" s="41"/>
      <c r="C59" s="39" t="s">
        <v>110</v>
      </c>
      <c r="D59" s="12" t="s">
        <v>107</v>
      </c>
      <c r="E59" s="11">
        <v>20</v>
      </c>
      <c r="F59" s="42">
        <v>22</v>
      </c>
      <c r="G59" s="9">
        <f t="shared" si="3"/>
        <v>440</v>
      </c>
      <c r="H59" s="58">
        <v>0.23</v>
      </c>
      <c r="I59" s="59">
        <f t="shared" si="5"/>
        <v>101.2</v>
      </c>
      <c r="J59" s="9">
        <f t="shared" si="4"/>
        <v>541.2</v>
      </c>
    </row>
    <row r="60" spans="1:10" ht="12.75">
      <c r="A60" s="49">
        <v>96</v>
      </c>
      <c r="B60" s="41"/>
      <c r="C60" s="39" t="s">
        <v>13</v>
      </c>
      <c r="D60" s="12" t="s">
        <v>107</v>
      </c>
      <c r="E60" s="11">
        <v>40</v>
      </c>
      <c r="F60" s="42">
        <v>170</v>
      </c>
      <c r="G60" s="9">
        <f t="shared" si="3"/>
        <v>6800</v>
      </c>
      <c r="H60" s="58">
        <v>0.23</v>
      </c>
      <c r="I60" s="59">
        <f t="shared" si="5"/>
        <v>1564</v>
      </c>
      <c r="J60" s="9">
        <f t="shared" si="4"/>
        <v>8364</v>
      </c>
    </row>
    <row r="61" spans="1:10" ht="12.75">
      <c r="A61" s="49">
        <v>97</v>
      </c>
      <c r="B61" s="41"/>
      <c r="C61" s="39" t="s">
        <v>14</v>
      </c>
      <c r="D61" s="12" t="s">
        <v>107</v>
      </c>
      <c r="E61" s="11">
        <v>15</v>
      </c>
      <c r="F61" s="42">
        <v>1340</v>
      </c>
      <c r="G61" s="9">
        <f t="shared" si="3"/>
        <v>20100</v>
      </c>
      <c r="H61" s="58">
        <v>0.23</v>
      </c>
      <c r="I61" s="59">
        <f t="shared" si="5"/>
        <v>4623</v>
      </c>
      <c r="J61" s="9">
        <f t="shared" si="4"/>
        <v>24723</v>
      </c>
    </row>
    <row r="62" spans="1:10" ht="12.75">
      <c r="A62" s="49">
        <v>98</v>
      </c>
      <c r="B62" s="41"/>
      <c r="C62" s="39" t="s">
        <v>15</v>
      </c>
      <c r="D62" s="12" t="s">
        <v>107</v>
      </c>
      <c r="E62" s="11">
        <v>120</v>
      </c>
      <c r="F62" s="42">
        <v>1.1</v>
      </c>
      <c r="G62" s="9">
        <f t="shared" si="3"/>
        <v>132</v>
      </c>
      <c r="H62" s="58">
        <v>0.23</v>
      </c>
      <c r="I62" s="59">
        <f t="shared" si="5"/>
        <v>30.360000000000003</v>
      </c>
      <c r="J62" s="9">
        <f t="shared" si="4"/>
        <v>162.35999999999999</v>
      </c>
    </row>
    <row r="63" spans="1:10" ht="12.75">
      <c r="A63" s="49">
        <v>99</v>
      </c>
      <c r="B63" s="41"/>
      <c r="C63" s="39" t="s">
        <v>16</v>
      </c>
      <c r="D63" s="12" t="s">
        <v>107</v>
      </c>
      <c r="E63" s="11">
        <v>20</v>
      </c>
      <c r="F63" s="42">
        <v>51</v>
      </c>
      <c r="G63" s="9">
        <f t="shared" si="3"/>
        <v>1020</v>
      </c>
      <c r="H63" s="58">
        <v>0.23</v>
      </c>
      <c r="I63" s="59">
        <f t="shared" si="5"/>
        <v>234.60000000000002</v>
      </c>
      <c r="J63" s="9">
        <f t="shared" si="4"/>
        <v>1254.6</v>
      </c>
    </row>
    <row r="64" spans="1:10" ht="12.75">
      <c r="A64" s="49">
        <v>100</v>
      </c>
      <c r="B64" s="41"/>
      <c r="C64" s="39" t="s">
        <v>17</v>
      </c>
      <c r="D64" s="12" t="s">
        <v>107</v>
      </c>
      <c r="E64" s="11">
        <v>60</v>
      </c>
      <c r="F64" s="42">
        <v>2.3</v>
      </c>
      <c r="G64" s="9">
        <f t="shared" si="3"/>
        <v>138</v>
      </c>
      <c r="H64" s="58">
        <v>0.23</v>
      </c>
      <c r="I64" s="59">
        <f t="shared" si="5"/>
        <v>31.740000000000002</v>
      </c>
      <c r="J64" s="9">
        <f t="shared" si="4"/>
        <v>169.74</v>
      </c>
    </row>
    <row r="65" spans="1:10" ht="12.75">
      <c r="A65" s="49">
        <v>101</v>
      </c>
      <c r="B65" s="41"/>
      <c r="C65" s="39" t="s">
        <v>18</v>
      </c>
      <c r="D65" s="12" t="s">
        <v>107</v>
      </c>
      <c r="E65" s="11">
        <v>120</v>
      </c>
      <c r="F65" s="42">
        <v>23</v>
      </c>
      <c r="G65" s="9">
        <f t="shared" si="3"/>
        <v>2760</v>
      </c>
      <c r="H65" s="58">
        <v>0.23</v>
      </c>
      <c r="I65" s="59">
        <f t="shared" si="5"/>
        <v>634.8000000000001</v>
      </c>
      <c r="J65" s="9">
        <f t="shared" si="4"/>
        <v>3394.7999999999997</v>
      </c>
    </row>
    <row r="66" spans="1:10" ht="12.75">
      <c r="A66" s="49">
        <v>102</v>
      </c>
      <c r="B66" s="18"/>
      <c r="C66" s="16" t="s">
        <v>104</v>
      </c>
      <c r="D66" s="17"/>
      <c r="E66" s="19"/>
      <c r="F66" s="14"/>
      <c r="G66" s="14">
        <f t="shared" si="3"/>
        <v>0</v>
      </c>
      <c r="H66" s="58">
        <v>0.23</v>
      </c>
      <c r="I66" s="59">
        <f t="shared" si="5"/>
        <v>0</v>
      </c>
      <c r="J66" s="14">
        <f t="shared" si="4"/>
        <v>0</v>
      </c>
    </row>
    <row r="67" spans="1:10" ht="12.75">
      <c r="A67" s="49">
        <v>103</v>
      </c>
      <c r="B67" s="40"/>
      <c r="C67" s="6" t="s">
        <v>39</v>
      </c>
      <c r="D67" s="12" t="s">
        <v>107</v>
      </c>
      <c r="E67" s="44">
        <v>1200</v>
      </c>
      <c r="F67" s="42">
        <v>11</v>
      </c>
      <c r="G67" s="9">
        <f t="shared" si="3"/>
        <v>13200</v>
      </c>
      <c r="H67" s="58">
        <v>0.23</v>
      </c>
      <c r="I67" s="59">
        <f t="shared" si="5"/>
        <v>3036</v>
      </c>
      <c r="J67" s="9">
        <f t="shared" si="4"/>
        <v>16236</v>
      </c>
    </row>
    <row r="68" spans="1:10" ht="12.75">
      <c r="A68" s="49">
        <v>104</v>
      </c>
      <c r="B68" s="40"/>
      <c r="C68" s="6" t="s">
        <v>82</v>
      </c>
      <c r="D68" s="12" t="s">
        <v>107</v>
      </c>
      <c r="E68" s="44">
        <v>800</v>
      </c>
      <c r="F68" s="42">
        <v>14</v>
      </c>
      <c r="G68" s="9">
        <f t="shared" si="3"/>
        <v>11200</v>
      </c>
      <c r="H68" s="58">
        <v>0.23</v>
      </c>
      <c r="I68" s="59">
        <f t="shared" si="5"/>
        <v>2576</v>
      </c>
      <c r="J68" s="9">
        <f t="shared" si="4"/>
        <v>13776</v>
      </c>
    </row>
    <row r="69" spans="1:10" ht="12.75">
      <c r="A69" s="49">
        <v>105</v>
      </c>
      <c r="B69" s="40"/>
      <c r="C69" s="6" t="s">
        <v>40</v>
      </c>
      <c r="D69" s="12" t="s">
        <v>107</v>
      </c>
      <c r="E69" s="11">
        <v>60</v>
      </c>
      <c r="F69" s="42">
        <v>72</v>
      </c>
      <c r="G69" s="9">
        <f t="shared" si="3"/>
        <v>4320</v>
      </c>
      <c r="H69" s="58">
        <v>0.23</v>
      </c>
      <c r="I69" s="59">
        <f t="shared" si="5"/>
        <v>993.6</v>
      </c>
      <c r="J69" s="9">
        <f t="shared" si="4"/>
        <v>5313.6</v>
      </c>
    </row>
    <row r="70" spans="1:10" ht="12.75">
      <c r="A70" s="49">
        <v>106</v>
      </c>
      <c r="B70" s="40"/>
      <c r="C70" s="6" t="s">
        <v>19</v>
      </c>
      <c r="D70" s="12" t="s">
        <v>107</v>
      </c>
      <c r="E70" s="11">
        <v>10</v>
      </c>
      <c r="F70" s="42">
        <v>72</v>
      </c>
      <c r="G70" s="9">
        <f t="shared" si="3"/>
        <v>720</v>
      </c>
      <c r="H70" s="58">
        <v>0.23</v>
      </c>
      <c r="I70" s="59">
        <f t="shared" si="5"/>
        <v>165.6</v>
      </c>
      <c r="J70" s="9">
        <f t="shared" si="4"/>
        <v>885.6</v>
      </c>
    </row>
    <row r="71" spans="1:10" ht="12.75">
      <c r="A71" s="49">
        <v>107</v>
      </c>
      <c r="B71" s="40"/>
      <c r="C71" s="6" t="s">
        <v>20</v>
      </c>
      <c r="D71" s="12" t="s">
        <v>107</v>
      </c>
      <c r="E71" s="11">
        <v>40</v>
      </c>
      <c r="F71" s="42">
        <v>36</v>
      </c>
      <c r="G71" s="9">
        <f t="shared" si="3"/>
        <v>1440</v>
      </c>
      <c r="H71" s="58">
        <v>0.23</v>
      </c>
      <c r="I71" s="59">
        <f t="shared" si="5"/>
        <v>331.2</v>
      </c>
      <c r="J71" s="9">
        <f t="shared" si="4"/>
        <v>1771.2</v>
      </c>
    </row>
    <row r="72" spans="1:10" ht="12.75">
      <c r="A72" s="49">
        <v>108</v>
      </c>
      <c r="B72" s="40"/>
      <c r="C72" s="6" t="s">
        <v>12</v>
      </c>
      <c r="D72" s="12" t="s">
        <v>107</v>
      </c>
      <c r="E72" s="11">
        <v>30</v>
      </c>
      <c r="F72" s="42">
        <v>17</v>
      </c>
      <c r="G72" s="9">
        <f t="shared" si="3"/>
        <v>510</v>
      </c>
      <c r="H72" s="58">
        <v>0.23</v>
      </c>
      <c r="I72" s="59">
        <f t="shared" si="5"/>
        <v>117.30000000000001</v>
      </c>
      <c r="J72" s="9">
        <f t="shared" si="4"/>
        <v>627.3</v>
      </c>
    </row>
    <row r="73" spans="1:10" ht="12.75">
      <c r="A73" s="49">
        <v>109</v>
      </c>
      <c r="B73" s="18"/>
      <c r="C73" s="51" t="s">
        <v>123</v>
      </c>
      <c r="D73" s="17"/>
      <c r="E73" s="19"/>
      <c r="F73" s="14"/>
      <c r="G73" s="14">
        <f t="shared" si="3"/>
        <v>0</v>
      </c>
      <c r="H73" s="58">
        <v>0.23</v>
      </c>
      <c r="I73" s="59">
        <f t="shared" si="5"/>
        <v>0</v>
      </c>
      <c r="J73" s="14">
        <f t="shared" si="4"/>
        <v>0</v>
      </c>
    </row>
    <row r="74" spans="1:10" ht="12.75">
      <c r="A74" s="49">
        <v>110</v>
      </c>
      <c r="B74" s="40"/>
      <c r="C74" s="6" t="s">
        <v>85</v>
      </c>
      <c r="D74" s="12" t="s">
        <v>107</v>
      </c>
      <c r="E74" s="44">
        <v>51000</v>
      </c>
      <c r="F74" s="42">
        <v>0.2</v>
      </c>
      <c r="G74" s="9">
        <f t="shared" si="3"/>
        <v>10200</v>
      </c>
      <c r="H74" s="58">
        <v>0.23</v>
      </c>
      <c r="I74" s="59">
        <f t="shared" si="5"/>
        <v>2346</v>
      </c>
      <c r="J74" s="9">
        <f t="shared" si="4"/>
        <v>12546</v>
      </c>
    </row>
    <row r="75" spans="1:10" ht="12.75">
      <c r="A75" s="49">
        <v>111</v>
      </c>
      <c r="B75" s="40"/>
      <c r="C75" s="6" t="s">
        <v>134</v>
      </c>
      <c r="D75" s="21" t="s">
        <v>107</v>
      </c>
      <c r="E75" s="24">
        <v>50000</v>
      </c>
      <c r="F75" s="9">
        <v>0.7</v>
      </c>
      <c r="G75" s="9">
        <f t="shared" si="3"/>
        <v>35000</v>
      </c>
      <c r="H75" s="58">
        <v>0.23</v>
      </c>
      <c r="I75" s="59">
        <f t="shared" si="5"/>
        <v>8050</v>
      </c>
      <c r="J75" s="9">
        <f t="shared" si="4"/>
        <v>43050</v>
      </c>
    </row>
    <row r="76" spans="1:10" ht="12.75">
      <c r="A76" s="49">
        <v>112</v>
      </c>
      <c r="B76" s="15"/>
      <c r="C76" s="16" t="s">
        <v>5</v>
      </c>
      <c r="D76" s="17" t="s">
        <v>107</v>
      </c>
      <c r="E76" s="17">
        <v>150</v>
      </c>
      <c r="F76" s="14">
        <v>11</v>
      </c>
      <c r="G76" s="14">
        <f t="shared" si="3"/>
        <v>1650</v>
      </c>
      <c r="H76" s="58">
        <v>0.23</v>
      </c>
      <c r="I76" s="59">
        <f t="shared" si="5"/>
        <v>379.5</v>
      </c>
      <c r="J76" s="14">
        <f t="shared" si="4"/>
        <v>2029.5</v>
      </c>
    </row>
    <row r="77" spans="1:10" ht="12.75">
      <c r="A77" s="49">
        <v>113</v>
      </c>
      <c r="B77" s="15"/>
      <c r="C77" s="16" t="s">
        <v>6</v>
      </c>
      <c r="D77" s="17"/>
      <c r="E77" s="17"/>
      <c r="F77" s="14"/>
      <c r="G77" s="14">
        <f t="shared" si="3"/>
        <v>0</v>
      </c>
      <c r="H77" s="58">
        <v>0.23</v>
      </c>
      <c r="I77" s="59">
        <f t="shared" si="5"/>
        <v>0</v>
      </c>
      <c r="J77" s="14">
        <f t="shared" si="4"/>
        <v>0</v>
      </c>
    </row>
    <row r="78" spans="1:10" ht="12.75">
      <c r="A78" s="49">
        <v>114</v>
      </c>
      <c r="B78" s="41"/>
      <c r="C78" s="6" t="s">
        <v>41</v>
      </c>
      <c r="D78" s="12" t="s">
        <v>103</v>
      </c>
      <c r="E78" s="44">
        <v>3950</v>
      </c>
      <c r="F78" s="42">
        <v>3.5</v>
      </c>
      <c r="G78" s="9">
        <f t="shared" si="3"/>
        <v>13825</v>
      </c>
      <c r="H78" s="58">
        <v>0.23</v>
      </c>
      <c r="I78" s="59">
        <f t="shared" si="5"/>
        <v>3179.75</v>
      </c>
      <c r="J78" s="9">
        <f t="shared" si="4"/>
        <v>17004.75</v>
      </c>
    </row>
    <row r="79" spans="1:10" ht="12.75">
      <c r="A79" s="49">
        <v>115</v>
      </c>
      <c r="B79" s="41"/>
      <c r="C79" s="6" t="s">
        <v>83</v>
      </c>
      <c r="D79" s="12" t="s">
        <v>107</v>
      </c>
      <c r="E79" s="44">
        <v>90000</v>
      </c>
      <c r="F79" s="42">
        <v>0.2</v>
      </c>
      <c r="G79" s="9">
        <f t="shared" si="3"/>
        <v>18000</v>
      </c>
      <c r="H79" s="58">
        <v>0.23</v>
      </c>
      <c r="I79" s="59">
        <f t="shared" si="5"/>
        <v>4140</v>
      </c>
      <c r="J79" s="9">
        <f t="shared" si="4"/>
        <v>22140</v>
      </c>
    </row>
    <row r="80" spans="1:10" ht="12.75">
      <c r="A80" s="49">
        <v>116</v>
      </c>
      <c r="B80" s="41"/>
      <c r="C80" s="6" t="s">
        <v>84</v>
      </c>
      <c r="D80" s="12" t="s">
        <v>107</v>
      </c>
      <c r="E80" s="44">
        <v>32000</v>
      </c>
      <c r="F80" s="42">
        <v>0.25</v>
      </c>
      <c r="G80" s="9">
        <f t="shared" si="3"/>
        <v>8000</v>
      </c>
      <c r="H80" s="58">
        <v>0.23</v>
      </c>
      <c r="I80" s="59">
        <f t="shared" si="5"/>
        <v>1840</v>
      </c>
      <c r="J80" s="9">
        <f t="shared" si="4"/>
        <v>9840</v>
      </c>
    </row>
    <row r="81" spans="1:10" ht="12.75">
      <c r="A81" s="49">
        <v>117</v>
      </c>
      <c r="B81" s="41"/>
      <c r="C81" s="6" t="s">
        <v>143</v>
      </c>
      <c r="D81" s="12" t="s">
        <v>107</v>
      </c>
      <c r="E81" s="44">
        <v>42000</v>
      </c>
      <c r="F81" s="42">
        <v>0.5</v>
      </c>
      <c r="G81" s="9">
        <f t="shared" si="3"/>
        <v>21000</v>
      </c>
      <c r="H81" s="58">
        <v>0.23</v>
      </c>
      <c r="I81" s="59">
        <f t="shared" si="5"/>
        <v>4830</v>
      </c>
      <c r="J81" s="9">
        <f t="shared" si="4"/>
        <v>25830</v>
      </c>
    </row>
    <row r="82" spans="1:10" ht="12.75">
      <c r="A82" s="49">
        <v>118</v>
      </c>
      <c r="B82" s="18"/>
      <c r="C82" s="16" t="s">
        <v>7</v>
      </c>
      <c r="D82" s="17"/>
      <c r="E82" s="19"/>
      <c r="F82" s="14"/>
      <c r="G82" s="14"/>
      <c r="H82" s="58">
        <v>0.23</v>
      </c>
      <c r="I82" s="59">
        <f t="shared" si="5"/>
        <v>0</v>
      </c>
      <c r="J82" s="14">
        <f t="shared" si="4"/>
        <v>0</v>
      </c>
    </row>
    <row r="83" spans="1:10" ht="12.75">
      <c r="A83" s="49">
        <v>119</v>
      </c>
      <c r="B83" s="40"/>
      <c r="C83" s="6" t="s">
        <v>42</v>
      </c>
      <c r="D83" s="12" t="s">
        <v>107</v>
      </c>
      <c r="E83" s="44">
        <v>180000</v>
      </c>
      <c r="F83" s="42">
        <v>0.09</v>
      </c>
      <c r="G83" s="42">
        <f aca="true" t="shared" si="6" ref="G83:G100">E83*F83</f>
        <v>16200</v>
      </c>
      <c r="H83" s="58">
        <v>0.23</v>
      </c>
      <c r="I83" s="59">
        <f t="shared" si="5"/>
        <v>3726</v>
      </c>
      <c r="J83" s="9">
        <f t="shared" si="4"/>
        <v>19926</v>
      </c>
    </row>
    <row r="84" spans="1:10" ht="24">
      <c r="A84" s="49">
        <v>120</v>
      </c>
      <c r="B84" s="40"/>
      <c r="C84" s="6" t="s">
        <v>148</v>
      </c>
      <c r="D84" s="12" t="s">
        <v>107</v>
      </c>
      <c r="E84" s="44">
        <v>399000</v>
      </c>
      <c r="F84" s="42">
        <v>0.14</v>
      </c>
      <c r="G84" s="42">
        <f t="shared" si="6"/>
        <v>55860.00000000001</v>
      </c>
      <c r="H84" s="58">
        <v>0.23</v>
      </c>
      <c r="I84" s="59">
        <f t="shared" si="5"/>
        <v>12847.800000000003</v>
      </c>
      <c r="J84" s="9">
        <f t="shared" si="4"/>
        <v>68707.8</v>
      </c>
    </row>
    <row r="85" spans="1:10" ht="24">
      <c r="A85" s="49">
        <v>121</v>
      </c>
      <c r="B85" s="40"/>
      <c r="C85" s="6" t="s">
        <v>149</v>
      </c>
      <c r="D85" s="12" t="s">
        <v>107</v>
      </c>
      <c r="E85" s="44">
        <v>500</v>
      </c>
      <c r="F85" s="42">
        <v>0.1</v>
      </c>
      <c r="G85" s="42">
        <f t="shared" si="6"/>
        <v>50</v>
      </c>
      <c r="H85" s="58">
        <v>0.23</v>
      </c>
      <c r="I85" s="59">
        <f t="shared" si="5"/>
        <v>11.5</v>
      </c>
      <c r="J85" s="9">
        <f t="shared" si="4"/>
        <v>61.5</v>
      </c>
    </row>
    <row r="86" spans="1:10" ht="12.75">
      <c r="A86" s="49">
        <v>122</v>
      </c>
      <c r="B86" s="40"/>
      <c r="C86" s="6" t="s">
        <v>150</v>
      </c>
      <c r="D86" s="12" t="s">
        <v>107</v>
      </c>
      <c r="E86" s="44">
        <v>5000</v>
      </c>
      <c r="F86" s="42">
        <v>0.15</v>
      </c>
      <c r="G86" s="42">
        <f t="shared" si="6"/>
        <v>750</v>
      </c>
      <c r="H86" s="58">
        <v>0.23</v>
      </c>
      <c r="I86" s="59">
        <f t="shared" si="5"/>
        <v>172.5</v>
      </c>
      <c r="J86" s="9">
        <f t="shared" si="4"/>
        <v>922.5</v>
      </c>
    </row>
    <row r="87" spans="1:10" ht="12.75">
      <c r="A87" s="49">
        <v>123</v>
      </c>
      <c r="B87" s="40"/>
      <c r="C87" s="6" t="s">
        <v>151</v>
      </c>
      <c r="D87" s="12" t="s">
        <v>107</v>
      </c>
      <c r="E87" s="44">
        <v>20000</v>
      </c>
      <c r="F87" s="42">
        <v>0.16</v>
      </c>
      <c r="G87" s="42">
        <f t="shared" si="6"/>
        <v>3200</v>
      </c>
      <c r="H87" s="58">
        <v>0.23</v>
      </c>
      <c r="I87" s="59">
        <f t="shared" si="5"/>
        <v>736</v>
      </c>
      <c r="J87" s="9">
        <f t="shared" si="4"/>
        <v>3936</v>
      </c>
    </row>
    <row r="88" spans="1:10" ht="12.75">
      <c r="A88" s="49">
        <v>124</v>
      </c>
      <c r="B88" s="40"/>
      <c r="C88" s="6" t="s">
        <v>81</v>
      </c>
      <c r="D88" s="12" t="s">
        <v>107</v>
      </c>
      <c r="E88" s="44">
        <v>120000</v>
      </c>
      <c r="F88" s="42">
        <v>0.13</v>
      </c>
      <c r="G88" s="42">
        <f t="shared" si="6"/>
        <v>15600</v>
      </c>
      <c r="H88" s="58">
        <v>0.23</v>
      </c>
      <c r="I88" s="59">
        <f t="shared" si="5"/>
        <v>3588</v>
      </c>
      <c r="J88" s="9">
        <f t="shared" si="4"/>
        <v>19188</v>
      </c>
    </row>
    <row r="89" spans="1:10" ht="24">
      <c r="A89" s="49">
        <v>125</v>
      </c>
      <c r="B89" s="40"/>
      <c r="C89" s="6" t="s">
        <v>152</v>
      </c>
      <c r="D89" s="12" t="s">
        <v>107</v>
      </c>
      <c r="E89" s="44">
        <v>200000</v>
      </c>
      <c r="F89" s="42">
        <v>0.16</v>
      </c>
      <c r="G89" s="42">
        <f t="shared" si="6"/>
        <v>32000</v>
      </c>
      <c r="H89" s="58">
        <v>0.23</v>
      </c>
      <c r="I89" s="59">
        <f t="shared" si="5"/>
        <v>7360</v>
      </c>
      <c r="J89" s="9">
        <f t="shared" si="4"/>
        <v>39360</v>
      </c>
    </row>
    <row r="90" spans="1:10" ht="12.75">
      <c r="A90" s="49">
        <v>126</v>
      </c>
      <c r="B90" s="40"/>
      <c r="C90" s="6" t="s">
        <v>153</v>
      </c>
      <c r="D90" s="12" t="s">
        <v>107</v>
      </c>
      <c r="E90" s="44">
        <v>6000</v>
      </c>
      <c r="F90" s="42">
        <v>0.16</v>
      </c>
      <c r="G90" s="42">
        <f t="shared" si="6"/>
        <v>960</v>
      </c>
      <c r="H90" s="58">
        <v>0.23</v>
      </c>
      <c r="I90" s="59">
        <f t="shared" si="5"/>
        <v>220.8</v>
      </c>
      <c r="J90" s="9">
        <f t="shared" si="4"/>
        <v>1180.8</v>
      </c>
    </row>
    <row r="91" spans="1:10" ht="12.75">
      <c r="A91" s="49">
        <v>127</v>
      </c>
      <c r="B91" s="40"/>
      <c r="C91" s="6" t="s">
        <v>154</v>
      </c>
      <c r="D91" s="12" t="s">
        <v>139</v>
      </c>
      <c r="E91" s="44">
        <v>4000</v>
      </c>
      <c r="F91" s="42">
        <v>0.21</v>
      </c>
      <c r="G91" s="42">
        <f t="shared" si="6"/>
        <v>840</v>
      </c>
      <c r="H91" s="58">
        <v>0.23</v>
      </c>
      <c r="I91" s="59">
        <f t="shared" si="5"/>
        <v>193.20000000000002</v>
      </c>
      <c r="J91" s="9">
        <f t="shared" si="4"/>
        <v>1033.2</v>
      </c>
    </row>
    <row r="92" spans="1:10" ht="12.75">
      <c r="A92" s="49">
        <v>128</v>
      </c>
      <c r="B92" s="40"/>
      <c r="C92" s="6" t="s">
        <v>140</v>
      </c>
      <c r="D92" s="12" t="s">
        <v>107</v>
      </c>
      <c r="E92" s="44">
        <v>55000</v>
      </c>
      <c r="F92" s="42">
        <v>0.3</v>
      </c>
      <c r="G92" s="42">
        <f t="shared" si="6"/>
        <v>16500</v>
      </c>
      <c r="H92" s="58">
        <v>0.23</v>
      </c>
      <c r="I92" s="59">
        <f t="shared" si="5"/>
        <v>3795</v>
      </c>
      <c r="J92" s="9">
        <f t="shared" si="4"/>
        <v>20295</v>
      </c>
    </row>
    <row r="93" spans="1:10" ht="24">
      <c r="A93" s="49">
        <v>129</v>
      </c>
      <c r="B93" s="40"/>
      <c r="C93" s="6" t="s">
        <v>155</v>
      </c>
      <c r="D93" s="12" t="s">
        <v>107</v>
      </c>
      <c r="E93" s="44">
        <v>220000</v>
      </c>
      <c r="F93" s="42">
        <v>0.32</v>
      </c>
      <c r="G93" s="42">
        <f t="shared" si="6"/>
        <v>70400</v>
      </c>
      <c r="H93" s="58">
        <v>0.23</v>
      </c>
      <c r="I93" s="59">
        <f t="shared" si="5"/>
        <v>16192</v>
      </c>
      <c r="J93" s="9">
        <f t="shared" si="4"/>
        <v>86592</v>
      </c>
    </row>
    <row r="94" spans="1:10" ht="12.75">
      <c r="A94" s="49">
        <v>130</v>
      </c>
      <c r="B94" s="40"/>
      <c r="C94" s="22" t="s">
        <v>156</v>
      </c>
      <c r="D94" s="12" t="s">
        <v>107</v>
      </c>
      <c r="E94" s="44">
        <v>500</v>
      </c>
      <c r="F94" s="42">
        <v>0.32</v>
      </c>
      <c r="G94" s="42">
        <f t="shared" si="6"/>
        <v>160</v>
      </c>
      <c r="H94" s="58">
        <v>0.23</v>
      </c>
      <c r="I94" s="59">
        <f t="shared" si="5"/>
        <v>36.800000000000004</v>
      </c>
      <c r="J94" s="9">
        <f t="shared" si="4"/>
        <v>196.8</v>
      </c>
    </row>
    <row r="95" spans="1:10" ht="12.75">
      <c r="A95" s="49">
        <v>131</v>
      </c>
      <c r="B95" s="40"/>
      <c r="C95" s="6" t="s">
        <v>0</v>
      </c>
      <c r="D95" s="12" t="s">
        <v>107</v>
      </c>
      <c r="E95" s="44">
        <v>21000</v>
      </c>
      <c r="F95" s="42">
        <v>0.32</v>
      </c>
      <c r="G95" s="42">
        <f t="shared" si="6"/>
        <v>6720</v>
      </c>
      <c r="H95" s="58">
        <v>0.23</v>
      </c>
      <c r="I95" s="59">
        <f t="shared" si="5"/>
        <v>1545.6000000000001</v>
      </c>
      <c r="J95" s="9">
        <f t="shared" si="4"/>
        <v>8265.6</v>
      </c>
    </row>
    <row r="96" spans="1:10" ht="24">
      <c r="A96" s="49">
        <v>132</v>
      </c>
      <c r="B96" s="40"/>
      <c r="C96" s="6" t="s">
        <v>1</v>
      </c>
      <c r="D96" s="12" t="s">
        <v>107</v>
      </c>
      <c r="E96" s="44">
        <v>8400</v>
      </c>
      <c r="F96" s="42">
        <v>0.55</v>
      </c>
      <c r="G96" s="42">
        <f t="shared" si="6"/>
        <v>4620</v>
      </c>
      <c r="H96" s="58">
        <v>0.23</v>
      </c>
      <c r="I96" s="59">
        <f t="shared" si="5"/>
        <v>1062.6000000000001</v>
      </c>
      <c r="J96" s="9">
        <f t="shared" si="4"/>
        <v>5682.6</v>
      </c>
    </row>
    <row r="97" spans="1:10" ht="12.75">
      <c r="A97" s="49">
        <v>133</v>
      </c>
      <c r="B97" s="40"/>
      <c r="C97" s="6" t="s">
        <v>141</v>
      </c>
      <c r="D97" s="12" t="s">
        <v>107</v>
      </c>
      <c r="E97" s="44">
        <v>27960</v>
      </c>
      <c r="F97" s="42">
        <v>0.4</v>
      </c>
      <c r="G97" s="42">
        <f t="shared" si="6"/>
        <v>11184</v>
      </c>
      <c r="H97" s="58">
        <v>0.23</v>
      </c>
      <c r="I97" s="59">
        <f t="shared" si="5"/>
        <v>2572.32</v>
      </c>
      <c r="J97" s="9">
        <f t="shared" si="4"/>
        <v>13756.32</v>
      </c>
    </row>
    <row r="98" spans="1:10" ht="24">
      <c r="A98" s="49">
        <v>134</v>
      </c>
      <c r="B98" s="40"/>
      <c r="C98" s="6" t="s">
        <v>2</v>
      </c>
      <c r="D98" s="12" t="s">
        <v>107</v>
      </c>
      <c r="E98" s="44">
        <v>42000</v>
      </c>
      <c r="F98" s="42">
        <v>0.5</v>
      </c>
      <c r="G98" s="42">
        <f t="shared" si="6"/>
        <v>21000</v>
      </c>
      <c r="H98" s="58">
        <v>0.23</v>
      </c>
      <c r="I98" s="59">
        <f t="shared" si="5"/>
        <v>4830</v>
      </c>
      <c r="J98" s="9">
        <f t="shared" si="4"/>
        <v>25830</v>
      </c>
    </row>
    <row r="99" spans="1:10" ht="12.75">
      <c r="A99" s="49">
        <v>135</v>
      </c>
      <c r="B99" s="40"/>
      <c r="C99" s="6" t="s">
        <v>138</v>
      </c>
      <c r="D99" s="12" t="s">
        <v>107</v>
      </c>
      <c r="E99" s="44">
        <v>4500</v>
      </c>
      <c r="F99" s="42">
        <v>0.5</v>
      </c>
      <c r="G99" s="42">
        <f t="shared" si="6"/>
        <v>2250</v>
      </c>
      <c r="H99" s="58">
        <v>0.23</v>
      </c>
      <c r="I99" s="59">
        <f t="shared" si="5"/>
        <v>517.5</v>
      </c>
      <c r="J99" s="9">
        <f t="shared" si="4"/>
        <v>2767.5</v>
      </c>
    </row>
    <row r="100" spans="1:10" ht="12.75">
      <c r="A100" s="49">
        <v>136</v>
      </c>
      <c r="B100" s="40"/>
      <c r="C100" s="39" t="s">
        <v>108</v>
      </c>
      <c r="D100" s="12" t="s">
        <v>95</v>
      </c>
      <c r="E100" s="45">
        <v>1000</v>
      </c>
      <c r="F100" s="38">
        <v>1.5</v>
      </c>
      <c r="G100" s="38">
        <f t="shared" si="6"/>
        <v>1500</v>
      </c>
      <c r="H100" s="58">
        <v>0.23</v>
      </c>
      <c r="I100" s="59">
        <f t="shared" si="5"/>
        <v>345</v>
      </c>
      <c r="J100" s="38">
        <f t="shared" si="4"/>
        <v>1845</v>
      </c>
    </row>
    <row r="101" spans="1:10" ht="12.75">
      <c r="A101" s="49">
        <v>137</v>
      </c>
      <c r="B101" s="18"/>
      <c r="C101" s="16" t="s">
        <v>125</v>
      </c>
      <c r="D101" s="17"/>
      <c r="E101" s="17"/>
      <c r="F101" s="14"/>
      <c r="G101" s="14">
        <v>137754</v>
      </c>
      <c r="H101" s="58">
        <v>0.23</v>
      </c>
      <c r="I101" s="59">
        <f t="shared" si="5"/>
        <v>31683.420000000002</v>
      </c>
      <c r="J101" s="14">
        <f t="shared" si="4"/>
        <v>169437.41999999998</v>
      </c>
    </row>
    <row r="102" spans="1:10" ht="12.75">
      <c r="A102" s="49">
        <v>138</v>
      </c>
      <c r="B102" s="18"/>
      <c r="C102" s="16" t="s">
        <v>135</v>
      </c>
      <c r="D102" s="17"/>
      <c r="E102" s="17"/>
      <c r="F102" s="14"/>
      <c r="G102" s="14">
        <v>125000</v>
      </c>
      <c r="H102" s="58">
        <v>0.23</v>
      </c>
      <c r="I102" s="59">
        <f t="shared" si="5"/>
        <v>28750</v>
      </c>
      <c r="J102" s="14">
        <f t="shared" si="4"/>
        <v>153750</v>
      </c>
    </row>
    <row r="103" spans="1:10" ht="12.75">
      <c r="A103" s="49">
        <v>139</v>
      </c>
      <c r="B103" s="18"/>
      <c r="C103" s="16" t="s">
        <v>112</v>
      </c>
      <c r="D103" s="17"/>
      <c r="E103" s="17"/>
      <c r="F103" s="14"/>
      <c r="G103" s="14"/>
      <c r="H103" s="58">
        <v>0.23</v>
      </c>
      <c r="I103" s="59">
        <f t="shared" si="5"/>
        <v>0</v>
      </c>
      <c r="J103" s="14">
        <f t="shared" si="4"/>
        <v>0</v>
      </c>
    </row>
    <row r="104" spans="1:10" ht="12.75">
      <c r="A104" s="49">
        <v>140</v>
      </c>
      <c r="B104" s="43"/>
      <c r="C104" s="39" t="s">
        <v>45</v>
      </c>
      <c r="D104" s="21" t="s">
        <v>107</v>
      </c>
      <c r="E104" s="12">
        <v>5</v>
      </c>
      <c r="F104" s="38">
        <v>90</v>
      </c>
      <c r="G104" s="42">
        <f>E104*F104</f>
        <v>450</v>
      </c>
      <c r="H104" s="58">
        <v>0.23</v>
      </c>
      <c r="I104" s="59">
        <f t="shared" si="5"/>
        <v>103.5</v>
      </c>
      <c r="J104" s="9">
        <f t="shared" si="4"/>
        <v>553.5</v>
      </c>
    </row>
    <row r="105" spans="1:10" ht="12.75">
      <c r="A105" s="49">
        <v>141</v>
      </c>
      <c r="B105" s="43"/>
      <c r="C105" s="6" t="s">
        <v>46</v>
      </c>
      <c r="D105" s="21" t="s">
        <v>107</v>
      </c>
      <c r="E105" s="21">
        <v>6</v>
      </c>
      <c r="F105" s="9">
        <v>2000</v>
      </c>
      <c r="G105" s="42">
        <f>E105*F105</f>
        <v>12000</v>
      </c>
      <c r="H105" s="58">
        <v>0.23</v>
      </c>
      <c r="I105" s="59">
        <f t="shared" si="5"/>
        <v>2760</v>
      </c>
      <c r="J105" s="38">
        <f t="shared" si="4"/>
        <v>14760</v>
      </c>
    </row>
    <row r="106" spans="1:10" ht="12.75">
      <c r="A106" s="49">
        <v>142</v>
      </c>
      <c r="B106" s="43"/>
      <c r="C106" s="6" t="s">
        <v>47</v>
      </c>
      <c r="D106" s="21" t="s">
        <v>107</v>
      </c>
      <c r="E106" s="21">
        <v>1</v>
      </c>
      <c r="F106" s="9">
        <v>3200</v>
      </c>
      <c r="G106" s="42">
        <f>E106*F106</f>
        <v>3200</v>
      </c>
      <c r="H106" s="58">
        <v>0.23</v>
      </c>
      <c r="I106" s="59">
        <f t="shared" si="5"/>
        <v>736</v>
      </c>
      <c r="J106" s="38">
        <f t="shared" si="4"/>
        <v>3936</v>
      </c>
    </row>
    <row r="107" spans="1:10" ht="12.75">
      <c r="A107" s="49">
        <v>143</v>
      </c>
      <c r="B107" s="20"/>
      <c r="C107" s="5" t="s">
        <v>31</v>
      </c>
      <c r="D107" s="13"/>
      <c r="E107" s="48"/>
      <c r="F107" s="4"/>
      <c r="G107" s="4"/>
      <c r="H107" s="4"/>
      <c r="I107" s="4"/>
      <c r="J107" s="4">
        <f t="shared" si="4"/>
        <v>0</v>
      </c>
    </row>
    <row r="108" spans="1:10" ht="12.75">
      <c r="A108" s="49">
        <v>144</v>
      </c>
      <c r="B108" s="40"/>
      <c r="C108" s="6" t="s">
        <v>3</v>
      </c>
      <c r="D108" s="12" t="s">
        <v>107</v>
      </c>
      <c r="E108" s="44">
        <v>1</v>
      </c>
      <c r="F108" s="42">
        <v>2000</v>
      </c>
      <c r="G108" s="42">
        <f aca="true" t="shared" si="7" ref="G108:G125">E108*F108</f>
        <v>2000</v>
      </c>
      <c r="H108" s="42"/>
      <c r="I108" s="42"/>
      <c r="J108" s="9">
        <f t="shared" si="4"/>
        <v>2460</v>
      </c>
    </row>
    <row r="109" spans="1:10" ht="12.75">
      <c r="A109" s="49">
        <v>145</v>
      </c>
      <c r="B109" s="40"/>
      <c r="C109" s="41" t="s">
        <v>86</v>
      </c>
      <c r="D109" s="12" t="s">
        <v>107</v>
      </c>
      <c r="E109" s="44">
        <v>3</v>
      </c>
      <c r="F109" s="42">
        <v>1600</v>
      </c>
      <c r="G109" s="42">
        <f t="shared" si="7"/>
        <v>4800</v>
      </c>
      <c r="H109" s="42"/>
      <c r="I109" s="42"/>
      <c r="J109" s="9">
        <f t="shared" si="4"/>
        <v>5904</v>
      </c>
    </row>
    <row r="110" spans="1:10" ht="12.75">
      <c r="A110" s="49">
        <v>146</v>
      </c>
      <c r="B110" s="40"/>
      <c r="C110" s="41" t="s">
        <v>87</v>
      </c>
      <c r="D110" s="12" t="s">
        <v>107</v>
      </c>
      <c r="E110" s="44">
        <v>1</v>
      </c>
      <c r="F110" s="42">
        <v>6000</v>
      </c>
      <c r="G110" s="42">
        <f t="shared" si="7"/>
        <v>6000</v>
      </c>
      <c r="H110" s="42"/>
      <c r="I110" s="42"/>
      <c r="J110" s="9">
        <f t="shared" si="4"/>
        <v>7380</v>
      </c>
    </row>
    <row r="111" spans="1:10" ht="12.75">
      <c r="A111" s="49">
        <v>147</v>
      </c>
      <c r="B111" s="23"/>
      <c r="C111" s="22" t="s">
        <v>87</v>
      </c>
      <c r="D111" s="21" t="s">
        <v>107</v>
      </c>
      <c r="E111" s="24">
        <v>1</v>
      </c>
      <c r="F111" s="9">
        <v>6000</v>
      </c>
      <c r="G111" s="9">
        <f t="shared" si="7"/>
        <v>6000</v>
      </c>
      <c r="H111" s="9"/>
      <c r="I111" s="9"/>
      <c r="J111" s="9">
        <f t="shared" si="4"/>
        <v>7380</v>
      </c>
    </row>
    <row r="112" spans="1:10" ht="12.75">
      <c r="A112" s="49">
        <v>148</v>
      </c>
      <c r="B112" s="40"/>
      <c r="C112" s="6" t="s">
        <v>88</v>
      </c>
      <c r="D112" s="21" t="s">
        <v>107</v>
      </c>
      <c r="E112" s="24">
        <v>1</v>
      </c>
      <c r="F112" s="9">
        <v>7500</v>
      </c>
      <c r="G112" s="42">
        <f t="shared" si="7"/>
        <v>7500</v>
      </c>
      <c r="H112" s="42"/>
      <c r="I112" s="42"/>
      <c r="J112" s="9">
        <f t="shared" si="4"/>
        <v>9225</v>
      </c>
    </row>
    <row r="113" spans="1:10" ht="12.75">
      <c r="A113" s="49">
        <v>149</v>
      </c>
      <c r="B113" s="40"/>
      <c r="C113" s="6" t="s">
        <v>88</v>
      </c>
      <c r="D113" s="12" t="s">
        <v>107</v>
      </c>
      <c r="E113" s="44">
        <v>1</v>
      </c>
      <c r="F113" s="42">
        <v>7500</v>
      </c>
      <c r="G113" s="42">
        <f t="shared" si="7"/>
        <v>7500</v>
      </c>
      <c r="H113" s="42"/>
      <c r="I113" s="42"/>
      <c r="J113" s="9">
        <f t="shared" si="4"/>
        <v>9225</v>
      </c>
    </row>
    <row r="114" spans="1:10" s="3" customFormat="1" ht="24">
      <c r="A114" s="49">
        <v>150</v>
      </c>
      <c r="B114" s="47"/>
      <c r="C114" s="5" t="s">
        <v>124</v>
      </c>
      <c r="D114" s="13"/>
      <c r="E114" s="48"/>
      <c r="F114" s="4"/>
      <c r="G114" s="4">
        <f t="shared" si="7"/>
        <v>0</v>
      </c>
      <c r="H114" s="4"/>
      <c r="I114" s="4"/>
      <c r="J114" s="4">
        <f t="shared" si="4"/>
        <v>0</v>
      </c>
    </row>
    <row r="115" spans="1:10" ht="12.75">
      <c r="A115" s="49">
        <v>151</v>
      </c>
      <c r="B115" s="23"/>
      <c r="C115" s="6" t="s">
        <v>89</v>
      </c>
      <c r="D115" s="21" t="s">
        <v>107</v>
      </c>
      <c r="E115" s="24">
        <v>4</v>
      </c>
      <c r="F115" s="9">
        <v>150</v>
      </c>
      <c r="G115" s="9">
        <f t="shared" si="7"/>
        <v>600</v>
      </c>
      <c r="H115" s="9"/>
      <c r="I115" s="9"/>
      <c r="J115" s="9">
        <f t="shared" si="4"/>
        <v>738</v>
      </c>
    </row>
    <row r="116" spans="1:10" ht="12.75">
      <c r="A116" s="49">
        <v>152</v>
      </c>
      <c r="B116" s="23"/>
      <c r="C116" s="41" t="s">
        <v>90</v>
      </c>
      <c r="D116" s="21" t="s">
        <v>107</v>
      </c>
      <c r="E116" s="24">
        <v>10</v>
      </c>
      <c r="F116" s="9">
        <v>12</v>
      </c>
      <c r="G116" s="9">
        <f t="shared" si="7"/>
        <v>120</v>
      </c>
      <c r="H116" s="9"/>
      <c r="I116" s="9"/>
      <c r="J116" s="9">
        <f t="shared" si="4"/>
        <v>147.6</v>
      </c>
    </row>
    <row r="117" spans="1:10" ht="12.75">
      <c r="A117" s="49">
        <v>153</v>
      </c>
      <c r="B117" s="23"/>
      <c r="C117" s="6" t="s">
        <v>91</v>
      </c>
      <c r="D117" s="21" t="s">
        <v>107</v>
      </c>
      <c r="E117" s="24">
        <v>3</v>
      </c>
      <c r="F117" s="9">
        <v>500</v>
      </c>
      <c r="G117" s="9">
        <f t="shared" si="7"/>
        <v>1500</v>
      </c>
      <c r="H117" s="9"/>
      <c r="I117" s="9"/>
      <c r="J117" s="9">
        <f aca="true" t="shared" si="8" ref="J117:J130">G117*123%</f>
        <v>1845</v>
      </c>
    </row>
    <row r="118" spans="1:10" ht="12.75">
      <c r="A118" s="49">
        <v>154</v>
      </c>
      <c r="B118" s="23"/>
      <c r="C118" s="6" t="s">
        <v>92</v>
      </c>
      <c r="D118" s="21" t="s">
        <v>107</v>
      </c>
      <c r="E118" s="24">
        <v>16</v>
      </c>
      <c r="F118" s="9">
        <v>28</v>
      </c>
      <c r="G118" s="9">
        <f t="shared" si="7"/>
        <v>448</v>
      </c>
      <c r="H118" s="9"/>
      <c r="I118" s="9"/>
      <c r="J118" s="9">
        <f t="shared" si="8"/>
        <v>551.04</v>
      </c>
    </row>
    <row r="119" spans="1:10" ht="12.75">
      <c r="A119" s="49">
        <v>155</v>
      </c>
      <c r="B119" s="23"/>
      <c r="C119" s="6" t="s">
        <v>93</v>
      </c>
      <c r="D119" s="21" t="s">
        <v>107</v>
      </c>
      <c r="E119" s="24">
        <v>6</v>
      </c>
      <c r="F119" s="9">
        <v>44</v>
      </c>
      <c r="G119" s="9">
        <f t="shared" si="7"/>
        <v>264</v>
      </c>
      <c r="H119" s="9"/>
      <c r="I119" s="9"/>
      <c r="J119" s="9">
        <f t="shared" si="8"/>
        <v>324.71999999999997</v>
      </c>
    </row>
    <row r="120" spans="1:10" ht="12.75">
      <c r="A120" s="49">
        <v>156</v>
      </c>
      <c r="B120" s="23"/>
      <c r="C120" s="6" t="s">
        <v>131</v>
      </c>
      <c r="D120" s="21" t="s">
        <v>107</v>
      </c>
      <c r="E120" s="24">
        <v>3</v>
      </c>
      <c r="F120" s="9">
        <v>60</v>
      </c>
      <c r="G120" s="9">
        <f t="shared" si="7"/>
        <v>180</v>
      </c>
      <c r="H120" s="9"/>
      <c r="I120" s="9"/>
      <c r="J120" s="9">
        <f t="shared" si="8"/>
        <v>221.4</v>
      </c>
    </row>
    <row r="121" spans="1:10" ht="12.75">
      <c r="A121" s="49">
        <v>157</v>
      </c>
      <c r="B121" s="23"/>
      <c r="C121" s="6" t="s">
        <v>94</v>
      </c>
      <c r="D121" s="21" t="s">
        <v>107</v>
      </c>
      <c r="E121" s="24">
        <v>8</v>
      </c>
      <c r="F121" s="9">
        <v>17</v>
      </c>
      <c r="G121" s="9">
        <f t="shared" si="7"/>
        <v>136</v>
      </c>
      <c r="H121" s="9"/>
      <c r="I121" s="9"/>
      <c r="J121" s="9">
        <f t="shared" si="8"/>
        <v>167.28</v>
      </c>
    </row>
    <row r="122" spans="1:10" ht="12.75">
      <c r="A122" s="49">
        <v>158</v>
      </c>
      <c r="B122" s="23"/>
      <c r="C122" s="6" t="s">
        <v>132</v>
      </c>
      <c r="D122" s="21" t="s">
        <v>107</v>
      </c>
      <c r="E122" s="24">
        <v>2</v>
      </c>
      <c r="F122" s="9">
        <v>220</v>
      </c>
      <c r="G122" s="9">
        <f t="shared" si="7"/>
        <v>440</v>
      </c>
      <c r="H122" s="9"/>
      <c r="I122" s="9"/>
      <c r="J122" s="9">
        <f t="shared" si="8"/>
        <v>541.2</v>
      </c>
    </row>
    <row r="123" spans="1:10" ht="12.75">
      <c r="A123" s="49">
        <v>159</v>
      </c>
      <c r="B123" s="23"/>
      <c r="C123" s="6" t="s">
        <v>127</v>
      </c>
      <c r="D123" s="21" t="s">
        <v>107</v>
      </c>
      <c r="E123" s="24">
        <v>2</v>
      </c>
      <c r="F123" s="9">
        <v>200</v>
      </c>
      <c r="G123" s="9">
        <f t="shared" si="7"/>
        <v>400</v>
      </c>
      <c r="H123" s="9"/>
      <c r="I123" s="9"/>
      <c r="J123" s="9">
        <f t="shared" si="8"/>
        <v>492</v>
      </c>
    </row>
    <row r="124" spans="1:10" ht="12.75">
      <c r="A124" s="49">
        <v>160</v>
      </c>
      <c r="B124" s="23"/>
      <c r="C124" s="6" t="s">
        <v>120</v>
      </c>
      <c r="D124" s="21" t="s">
        <v>107</v>
      </c>
      <c r="E124" s="24">
        <v>6</v>
      </c>
      <c r="F124" s="9">
        <v>22</v>
      </c>
      <c r="G124" s="9">
        <f t="shared" si="7"/>
        <v>132</v>
      </c>
      <c r="H124" s="9"/>
      <c r="I124" s="9"/>
      <c r="J124" s="9">
        <f t="shared" si="8"/>
        <v>162.35999999999999</v>
      </c>
    </row>
    <row r="125" spans="1:10" ht="12.75">
      <c r="A125" s="49">
        <v>161</v>
      </c>
      <c r="B125" s="23"/>
      <c r="C125" s="6" t="s">
        <v>126</v>
      </c>
      <c r="D125" s="21" t="s">
        <v>107</v>
      </c>
      <c r="E125" s="24">
        <v>10</v>
      </c>
      <c r="F125" s="9">
        <v>7</v>
      </c>
      <c r="G125" s="9">
        <f t="shared" si="7"/>
        <v>70</v>
      </c>
      <c r="H125" s="9"/>
      <c r="I125" s="9"/>
      <c r="J125" s="9">
        <f t="shared" si="8"/>
        <v>86.1</v>
      </c>
    </row>
    <row r="126" spans="1:10" ht="12.75">
      <c r="A126" s="49">
        <v>162</v>
      </c>
      <c r="B126" s="20"/>
      <c r="C126" s="5" t="s">
        <v>142</v>
      </c>
      <c r="D126" s="13"/>
      <c r="E126" s="48"/>
      <c r="F126" s="4"/>
      <c r="G126" s="4"/>
      <c r="H126" s="4"/>
      <c r="I126" s="4"/>
      <c r="J126" s="4">
        <f t="shared" si="8"/>
        <v>0</v>
      </c>
    </row>
    <row r="127" spans="1:10" ht="12.75">
      <c r="A127" s="49">
        <v>163</v>
      </c>
      <c r="B127" s="23"/>
      <c r="C127" s="6" t="s">
        <v>128</v>
      </c>
      <c r="D127" s="12" t="s">
        <v>107</v>
      </c>
      <c r="E127" s="44">
        <v>1</v>
      </c>
      <c r="F127" s="42">
        <v>2000</v>
      </c>
      <c r="G127" s="42">
        <f>E127*F127</f>
        <v>2000</v>
      </c>
      <c r="H127" s="42"/>
      <c r="I127" s="42"/>
      <c r="J127" s="9">
        <f t="shared" si="8"/>
        <v>2460</v>
      </c>
    </row>
    <row r="128" spans="1:10" ht="12.75">
      <c r="A128" s="49">
        <v>164</v>
      </c>
      <c r="B128" s="23"/>
      <c r="C128" s="6" t="s">
        <v>129</v>
      </c>
      <c r="D128" s="12" t="s">
        <v>107</v>
      </c>
      <c r="E128" s="44">
        <v>1</v>
      </c>
      <c r="F128" s="42">
        <v>600</v>
      </c>
      <c r="G128" s="42">
        <f>E128*F128</f>
        <v>600</v>
      </c>
      <c r="H128" s="42"/>
      <c r="I128" s="42"/>
      <c r="J128" s="9">
        <f t="shared" si="8"/>
        <v>738</v>
      </c>
    </row>
    <row r="129" spans="1:10" ht="12.75">
      <c r="A129" s="49">
        <v>165</v>
      </c>
      <c r="B129" s="23"/>
      <c r="C129" s="6" t="s">
        <v>130</v>
      </c>
      <c r="D129" s="12" t="s">
        <v>107</v>
      </c>
      <c r="E129" s="44">
        <v>1</v>
      </c>
      <c r="F129" s="42">
        <v>5000</v>
      </c>
      <c r="G129" s="42">
        <f>E129*F129</f>
        <v>5000</v>
      </c>
      <c r="H129" s="42"/>
      <c r="I129" s="42"/>
      <c r="J129" s="9">
        <f t="shared" si="8"/>
        <v>6150</v>
      </c>
    </row>
    <row r="130" spans="1:10" ht="24" customHeight="1">
      <c r="A130" s="49">
        <v>167</v>
      </c>
      <c r="B130" s="50"/>
      <c r="C130" s="46" t="s">
        <v>43</v>
      </c>
      <c r="D130" s="26"/>
      <c r="E130" s="26"/>
      <c r="F130" s="8"/>
      <c r="G130" s="8">
        <f>SUM(G11:G129)</f>
        <v>838704.7</v>
      </c>
      <c r="H130" s="8"/>
      <c r="I130" s="8"/>
      <c r="J130" s="8">
        <f t="shared" si="8"/>
        <v>1031606.781</v>
      </c>
    </row>
    <row r="131" spans="1:10" ht="15.75">
      <c r="A131" s="27"/>
      <c r="B131" s="27"/>
      <c r="C131" s="28"/>
      <c r="D131" s="29"/>
      <c r="E131" s="29"/>
      <c r="F131" s="30"/>
      <c r="G131" s="30"/>
      <c r="H131" s="30"/>
      <c r="I131" s="30"/>
      <c r="J131" s="30"/>
    </row>
    <row r="132" spans="1:10" ht="12.75">
      <c r="A132" s="27"/>
      <c r="B132" s="27"/>
      <c r="C132" s="31"/>
      <c r="D132" s="29"/>
      <c r="E132" s="29"/>
      <c r="F132" s="30"/>
      <c r="G132" s="30"/>
      <c r="H132" s="30"/>
      <c r="I132" s="30"/>
      <c r="J132" s="30"/>
    </row>
    <row r="133" spans="1:10" ht="15.75">
      <c r="A133" s="32"/>
      <c r="B133" s="32"/>
      <c r="C133" s="31"/>
      <c r="D133" s="33"/>
      <c r="E133" s="33"/>
      <c r="F133" s="34"/>
      <c r="G133" s="35"/>
      <c r="H133" s="35"/>
      <c r="I133" s="35"/>
      <c r="J133" s="35"/>
    </row>
    <row r="134" spans="1:10" ht="15.75">
      <c r="A134" s="32"/>
      <c r="B134" s="32"/>
      <c r="C134" s="31"/>
      <c r="D134" s="33"/>
      <c r="E134" s="33"/>
      <c r="F134" s="34"/>
      <c r="G134" s="35"/>
      <c r="H134" s="35"/>
      <c r="I134" s="35"/>
      <c r="J134" s="35"/>
    </row>
  </sheetData>
  <sheetProtection/>
  <mergeCells count="1">
    <mergeCell ref="D2:H7"/>
  </mergeCells>
  <printOptions/>
  <pageMargins left="0.1968503937007874" right="0.1968503937007874" top="0.5511811023622047" bottom="0.15748031496062992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B1">
      <selection activeCell="F11" sqref="F11"/>
    </sheetView>
  </sheetViews>
  <sheetFormatPr defaultColWidth="8.75390625" defaultRowHeight="12.75"/>
  <cols>
    <col min="1" max="1" width="5.25390625" style="71" customWidth="1"/>
    <col min="2" max="2" width="29.25390625" style="71" customWidth="1"/>
    <col min="3" max="3" width="53.625" style="71" customWidth="1"/>
    <col min="4" max="4" width="6.00390625" style="71" customWidth="1"/>
    <col min="5" max="5" width="7.375" style="71" customWidth="1"/>
    <col min="6" max="6" width="8.875" style="71" customWidth="1"/>
    <col min="7" max="7" width="10.875" style="71" customWidth="1"/>
    <col min="8" max="8" width="9.625" style="71" customWidth="1"/>
    <col min="9" max="9" width="12.00390625" style="71" customWidth="1"/>
    <col min="10" max="10" width="13.00390625" style="71" customWidth="1"/>
    <col min="11" max="11" width="8.75390625" style="71" customWidth="1"/>
    <col min="12" max="16384" width="8.75390625" style="71" customWidth="1"/>
  </cols>
  <sheetData>
    <row r="1" spans="1:10" ht="16.5" customHeight="1">
      <c r="A1" s="167" t="s">
        <v>277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5" customHeight="1">
      <c r="A3" s="36"/>
      <c r="B3" s="88"/>
      <c r="C3" s="37"/>
      <c r="D3" s="162" t="s">
        <v>223</v>
      </c>
      <c r="E3" s="162"/>
      <c r="F3" s="162"/>
      <c r="G3" s="162"/>
      <c r="H3" s="162"/>
      <c r="I3" s="36"/>
      <c r="J3" s="36"/>
    </row>
    <row r="4" spans="1:10" ht="15.75" customHeight="1">
      <c r="A4" s="36"/>
      <c r="B4" s="158" t="s">
        <v>224</v>
      </c>
      <c r="C4" s="37"/>
      <c r="D4" s="162"/>
      <c r="E4" s="162"/>
      <c r="F4" s="162"/>
      <c r="G4" s="162"/>
      <c r="H4" s="162"/>
      <c r="I4" s="36"/>
      <c r="J4" s="36"/>
    </row>
    <row r="5" spans="1:10" ht="15.75">
      <c r="A5" s="36"/>
      <c r="B5" s="158"/>
      <c r="C5" s="37"/>
      <c r="D5" s="162"/>
      <c r="E5" s="162"/>
      <c r="F5" s="162"/>
      <c r="G5" s="162"/>
      <c r="H5" s="162"/>
      <c r="I5" s="36"/>
      <c r="J5" s="36"/>
    </row>
    <row r="6" spans="1:10" ht="21" customHeight="1">
      <c r="A6" s="36"/>
      <c r="B6" s="36"/>
      <c r="C6" s="37"/>
      <c r="D6" s="162"/>
      <c r="E6" s="162"/>
      <c r="F6" s="162"/>
      <c r="G6" s="162"/>
      <c r="H6" s="162"/>
      <c r="I6" s="36"/>
      <c r="J6" s="36"/>
    </row>
    <row r="7" spans="1:10" ht="21" customHeight="1">
      <c r="A7" s="36"/>
      <c r="B7" s="36"/>
      <c r="C7" s="37"/>
      <c r="D7" s="127"/>
      <c r="E7" s="127"/>
      <c r="F7" s="127"/>
      <c r="G7" s="127"/>
      <c r="H7" s="127"/>
      <c r="I7" s="36"/>
      <c r="J7" s="36"/>
    </row>
    <row r="8" spans="1:10" ht="15.75">
      <c r="A8" s="36"/>
      <c r="B8" s="92" t="s">
        <v>276</v>
      </c>
      <c r="C8" s="57"/>
      <c r="D8" s="37"/>
      <c r="E8" s="57"/>
      <c r="F8" s="37"/>
      <c r="G8" s="36"/>
      <c r="H8" s="36"/>
      <c r="I8" s="36"/>
      <c r="J8" s="36"/>
    </row>
    <row r="9" spans="1:10" ht="15.75">
      <c r="A9" s="36"/>
      <c r="B9" s="57"/>
      <c r="C9" s="57"/>
      <c r="D9" s="37"/>
      <c r="E9" s="57"/>
      <c r="F9" s="37"/>
      <c r="G9" s="36"/>
      <c r="H9" s="36"/>
      <c r="I9" s="36"/>
      <c r="J9" s="36"/>
    </row>
    <row r="10" spans="1:10" ht="36">
      <c r="A10" s="7" t="s">
        <v>133</v>
      </c>
      <c r="B10" s="105" t="s">
        <v>233</v>
      </c>
      <c r="C10" s="85" t="s">
        <v>232</v>
      </c>
      <c r="D10" s="107" t="s">
        <v>235</v>
      </c>
      <c r="E10" s="107" t="s">
        <v>56</v>
      </c>
      <c r="F10" s="107" t="s">
        <v>106</v>
      </c>
      <c r="G10" s="107" t="s">
        <v>57</v>
      </c>
      <c r="H10" s="108" t="s">
        <v>58</v>
      </c>
      <c r="I10" s="107" t="s">
        <v>234</v>
      </c>
      <c r="J10" s="107" t="s">
        <v>60</v>
      </c>
    </row>
    <row r="11" spans="1:10" s="72" customFormat="1" ht="116.25" customHeight="1">
      <c r="A11" s="80">
        <v>1</v>
      </c>
      <c r="B11" s="74" t="s">
        <v>178</v>
      </c>
      <c r="C11" s="78" t="s">
        <v>282</v>
      </c>
      <c r="D11" s="74" t="s">
        <v>113</v>
      </c>
      <c r="E11" s="83">
        <v>25000</v>
      </c>
      <c r="F11" s="75"/>
      <c r="G11" s="75"/>
      <c r="H11" s="76"/>
      <c r="I11" s="77"/>
      <c r="J11" s="75"/>
    </row>
    <row r="12" spans="1:10" s="72" customFormat="1" ht="112.5" customHeight="1">
      <c r="A12" s="80">
        <v>2</v>
      </c>
      <c r="B12" s="74" t="s">
        <v>164</v>
      </c>
      <c r="C12" s="78" t="s">
        <v>250</v>
      </c>
      <c r="D12" s="74" t="s">
        <v>107</v>
      </c>
      <c r="E12" s="74">
        <v>60</v>
      </c>
      <c r="F12" s="75"/>
      <c r="G12" s="75"/>
      <c r="H12" s="76"/>
      <c r="I12" s="77"/>
      <c r="J12" s="75"/>
    </row>
    <row r="13" spans="1:10" ht="24" customHeight="1">
      <c r="A13" s="168" t="s">
        <v>4</v>
      </c>
      <c r="B13" s="169"/>
      <c r="C13" s="169"/>
      <c r="D13" s="170"/>
      <c r="E13" s="26"/>
      <c r="F13" s="8"/>
      <c r="G13" s="8"/>
      <c r="H13" s="8"/>
      <c r="I13" s="8"/>
      <c r="J13" s="8"/>
    </row>
    <row r="14" spans="1:10" ht="24" customHeight="1">
      <c r="A14" s="134"/>
      <c r="B14" s="134"/>
      <c r="C14" s="134"/>
      <c r="D14" s="134"/>
      <c r="E14" s="134"/>
      <c r="F14" s="135"/>
      <c r="G14" s="135"/>
      <c r="H14" s="135"/>
      <c r="I14" s="135"/>
      <c r="J14" s="135"/>
    </row>
    <row r="15" spans="1:10" ht="14.25" customHeight="1">
      <c r="A15"/>
      <c r="B15" s="159" t="s">
        <v>238</v>
      </c>
      <c r="C15" s="159"/>
      <c r="D15" s="159"/>
      <c r="E15" s="159"/>
      <c r="F15" s="159"/>
      <c r="G15" s="115"/>
      <c r="H15" s="115"/>
      <c r="I15" s="115"/>
      <c r="J15" s="115"/>
    </row>
    <row r="16" spans="1:10" s="84" customFormat="1" ht="15">
      <c r="A16" s="71"/>
      <c r="B16" s="147" t="s">
        <v>239</v>
      </c>
      <c r="C16" s="147"/>
      <c r="D16" s="147"/>
      <c r="E16" s="147"/>
      <c r="F16" s="147"/>
      <c r="G16" s="147"/>
      <c r="H16" s="147"/>
      <c r="I16" s="147"/>
      <c r="J16" s="147"/>
    </row>
    <row r="17" spans="1:10" s="84" customFormat="1" ht="15">
      <c r="A17" s="71"/>
      <c r="B17" s="147" t="s">
        <v>240</v>
      </c>
      <c r="C17" s="147"/>
      <c r="D17" s="147"/>
      <c r="E17" s="147"/>
      <c r="F17" s="147"/>
      <c r="G17" s="147"/>
      <c r="H17" s="147"/>
      <c r="I17" s="147"/>
      <c r="J17" s="147"/>
    </row>
    <row r="18" spans="1:10" s="84" customFormat="1" ht="15">
      <c r="A18" s="71"/>
      <c r="B18" s="149" t="s">
        <v>241</v>
      </c>
      <c r="C18" s="149"/>
      <c r="D18" s="149"/>
      <c r="E18" s="149"/>
      <c r="F18" s="149"/>
      <c r="G18" s="149"/>
      <c r="H18" s="149"/>
      <c r="I18" s="149"/>
      <c r="J18" s="149"/>
    </row>
    <row r="19" spans="1:10" s="84" customFormat="1" ht="15">
      <c r="A19" s="71"/>
      <c r="B19" s="116" t="s">
        <v>271</v>
      </c>
      <c r="C19" s="116"/>
      <c r="D19" s="116"/>
      <c r="E19" s="116"/>
      <c r="F19" s="116"/>
      <c r="G19" s="116"/>
      <c r="H19" s="116"/>
      <c r="I19" s="116"/>
      <c r="J19" s="116"/>
    </row>
    <row r="20" spans="2:10" ht="15">
      <c r="B20" s="116" t="s">
        <v>242</v>
      </c>
      <c r="C20" s="116"/>
      <c r="D20" s="116"/>
      <c r="E20" s="116"/>
      <c r="F20" s="116"/>
      <c r="G20" s="116"/>
      <c r="H20" s="116"/>
      <c r="I20" s="116"/>
      <c r="J20" s="116"/>
    </row>
    <row r="21" spans="2:10" ht="27.75" customHeight="1">
      <c r="B21" s="151" t="s">
        <v>247</v>
      </c>
      <c r="C21" s="151"/>
      <c r="D21" s="151"/>
      <c r="E21" s="151"/>
      <c r="F21" s="151"/>
      <c r="G21" s="151"/>
      <c r="H21" s="151"/>
      <c r="I21" s="151"/>
      <c r="J21" s="151"/>
    </row>
    <row r="22" spans="2:10" ht="12.75">
      <c r="B22" s="113"/>
      <c r="C22" s="114"/>
      <c r="D22" s="114"/>
      <c r="E22" s="114"/>
      <c r="F22" s="114"/>
      <c r="G22" s="114"/>
      <c r="H22" s="114"/>
      <c r="I22" s="114"/>
      <c r="J22" s="114"/>
    </row>
    <row r="23" spans="2:10" ht="12.75">
      <c r="B23" s="125"/>
      <c r="C23" s="126"/>
      <c r="D23" s="126"/>
      <c r="E23" s="126"/>
      <c r="F23" s="126"/>
      <c r="G23" s="126"/>
      <c r="H23" s="126"/>
      <c r="I23" s="126"/>
      <c r="J23" s="126"/>
    </row>
    <row r="24" spans="2:10" ht="12.75">
      <c r="B24" s="125"/>
      <c r="C24" s="126"/>
      <c r="D24" s="126"/>
      <c r="E24" s="126"/>
      <c r="F24" s="126"/>
      <c r="G24" s="126"/>
      <c r="H24" s="126"/>
      <c r="I24" s="126"/>
      <c r="J24" s="126"/>
    </row>
    <row r="25" spans="4:9" ht="12.75">
      <c r="D25" s="152" t="s">
        <v>244</v>
      </c>
      <c r="E25" s="152"/>
      <c r="F25" s="152"/>
      <c r="G25" s="152"/>
      <c r="H25" s="152"/>
      <c r="I25" s="152"/>
    </row>
    <row r="26" spans="2:9" ht="12.75">
      <c r="B26" s="99" t="s">
        <v>205</v>
      </c>
      <c r="C26" s="99"/>
      <c r="D26" s="146" t="s">
        <v>245</v>
      </c>
      <c r="E26" s="146"/>
      <c r="F26" s="146"/>
      <c r="G26" s="146"/>
      <c r="H26" s="146"/>
      <c r="I26" s="146"/>
    </row>
    <row r="27" spans="2:9" ht="12.75">
      <c r="B27" s="100" t="s">
        <v>206</v>
      </c>
      <c r="C27" s="101"/>
      <c r="D27" s="146" t="s">
        <v>246</v>
      </c>
      <c r="E27" s="146"/>
      <c r="F27" s="146"/>
      <c r="G27" s="146"/>
      <c r="H27" s="146"/>
      <c r="I27" s="146"/>
    </row>
  </sheetData>
  <sheetProtection/>
  <mergeCells count="12">
    <mergeCell ref="D27:I27"/>
    <mergeCell ref="A1:J1"/>
    <mergeCell ref="D3:H6"/>
    <mergeCell ref="B4:B5"/>
    <mergeCell ref="A13:D13"/>
    <mergeCell ref="B15:F15"/>
    <mergeCell ref="B16:J16"/>
    <mergeCell ref="B17:J17"/>
    <mergeCell ref="B18:J18"/>
    <mergeCell ref="B21:J21"/>
    <mergeCell ref="D25:I25"/>
    <mergeCell ref="D26:I26"/>
  </mergeCells>
  <printOptions/>
  <pageMargins left="0.25" right="0.25" top="0.75" bottom="0.75" header="0.3" footer="0.3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25">
      <selection activeCell="G31" sqref="G31"/>
    </sheetView>
  </sheetViews>
  <sheetFormatPr defaultColWidth="8.75390625" defaultRowHeight="12.75"/>
  <cols>
    <col min="1" max="1" width="5.25390625" style="71" customWidth="1"/>
    <col min="2" max="2" width="30.25390625" style="71" customWidth="1"/>
    <col min="3" max="3" width="53.625" style="69" customWidth="1"/>
    <col min="4" max="4" width="6.00390625" style="71" customWidth="1"/>
    <col min="5" max="5" width="8.625" style="72" customWidth="1"/>
    <col min="6" max="6" width="8.875" style="71" customWidth="1"/>
    <col min="7" max="9" width="12.75390625" style="71" customWidth="1"/>
    <col min="10" max="10" width="13.00390625" style="71" customWidth="1"/>
    <col min="11" max="11" width="21.25390625" style="71" customWidth="1"/>
    <col min="12" max="16384" width="8.75390625" style="71" customWidth="1"/>
  </cols>
  <sheetData>
    <row r="1" spans="1:10" ht="15">
      <c r="A1" s="153" t="s">
        <v>279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89"/>
      <c r="B2" s="89"/>
      <c r="C2" s="89"/>
      <c r="D2" s="89"/>
      <c r="E2" s="93"/>
      <c r="F2" s="89"/>
      <c r="G2" s="89"/>
      <c r="H2" s="89"/>
      <c r="I2" s="89"/>
      <c r="J2" s="89"/>
    </row>
    <row r="3" spans="1:10" ht="15.75">
      <c r="A3" s="36"/>
      <c r="B3" s="88"/>
      <c r="C3" s="37"/>
      <c r="D3" s="162" t="s">
        <v>222</v>
      </c>
      <c r="E3" s="162"/>
      <c r="F3" s="162"/>
      <c r="G3" s="162"/>
      <c r="H3" s="162"/>
      <c r="I3" s="36"/>
      <c r="J3" s="36"/>
    </row>
    <row r="4" spans="1:10" ht="15.75" customHeight="1">
      <c r="A4" s="36"/>
      <c r="B4" s="161" t="s">
        <v>224</v>
      </c>
      <c r="C4" s="37"/>
      <c r="D4" s="162"/>
      <c r="E4" s="162"/>
      <c r="F4" s="162"/>
      <c r="G4" s="162"/>
      <c r="H4" s="162"/>
      <c r="I4" s="36"/>
      <c r="J4" s="36"/>
    </row>
    <row r="5" spans="1:10" ht="15.75">
      <c r="A5" s="36"/>
      <c r="B5" s="161"/>
      <c r="C5" s="37"/>
      <c r="D5" s="162"/>
      <c r="E5" s="162"/>
      <c r="F5" s="162"/>
      <c r="G5" s="162"/>
      <c r="H5" s="162"/>
      <c r="I5" s="36"/>
      <c r="J5" s="36"/>
    </row>
    <row r="6" spans="1:10" ht="15.75">
      <c r="A6" s="36"/>
      <c r="B6" s="36"/>
      <c r="C6" s="37"/>
      <c r="D6" s="162"/>
      <c r="E6" s="162"/>
      <c r="F6" s="162"/>
      <c r="G6" s="162"/>
      <c r="H6" s="162"/>
      <c r="I6" s="36"/>
      <c r="J6" s="36"/>
    </row>
    <row r="7" spans="1:10" ht="15.75">
      <c r="A7" s="36"/>
      <c r="B7" s="92" t="s">
        <v>278</v>
      </c>
      <c r="C7" s="57"/>
      <c r="D7" s="37"/>
      <c r="E7" s="73"/>
      <c r="F7" s="37"/>
      <c r="G7" s="36"/>
      <c r="H7" s="36"/>
      <c r="I7" s="36"/>
      <c r="J7" s="36"/>
    </row>
    <row r="8" spans="1:10" ht="36">
      <c r="A8" s="7" t="s">
        <v>133</v>
      </c>
      <c r="B8" s="105" t="s">
        <v>233</v>
      </c>
      <c r="C8" s="85" t="s">
        <v>232</v>
      </c>
      <c r="D8" s="107" t="s">
        <v>235</v>
      </c>
      <c r="E8" s="107" t="s">
        <v>56</v>
      </c>
      <c r="F8" s="107" t="s">
        <v>106</v>
      </c>
      <c r="G8" s="107" t="s">
        <v>57</v>
      </c>
      <c r="H8" s="108" t="s">
        <v>58</v>
      </c>
      <c r="I8" s="108" t="s">
        <v>234</v>
      </c>
      <c r="J8" s="107" t="s">
        <v>60</v>
      </c>
    </row>
    <row r="9" spans="1:10" s="72" customFormat="1" ht="89.25" customHeight="1">
      <c r="A9" s="121">
        <v>1</v>
      </c>
      <c r="B9" s="74" t="s">
        <v>237</v>
      </c>
      <c r="C9" s="78" t="s">
        <v>236</v>
      </c>
      <c r="D9" s="74" t="s">
        <v>107</v>
      </c>
      <c r="E9" s="109">
        <v>1</v>
      </c>
      <c r="F9" s="75"/>
      <c r="G9" s="75"/>
      <c r="H9" s="76"/>
      <c r="I9" s="77"/>
      <c r="J9" s="75"/>
    </row>
    <row r="10" spans="1:10" s="72" customFormat="1" ht="84.75" customHeight="1">
      <c r="A10" s="121">
        <v>2</v>
      </c>
      <c r="B10" s="74" t="s">
        <v>184</v>
      </c>
      <c r="C10" s="78" t="s">
        <v>195</v>
      </c>
      <c r="D10" s="74" t="s">
        <v>107</v>
      </c>
      <c r="E10" s="109">
        <v>1</v>
      </c>
      <c r="F10" s="75"/>
      <c r="G10" s="75"/>
      <c r="H10" s="76"/>
      <c r="I10" s="77"/>
      <c r="J10" s="75"/>
    </row>
    <row r="11" spans="1:10" s="72" customFormat="1" ht="90" customHeight="1">
      <c r="A11" s="121">
        <v>3</v>
      </c>
      <c r="B11" s="74" t="s">
        <v>185</v>
      </c>
      <c r="C11" s="78" t="s">
        <v>196</v>
      </c>
      <c r="D11" s="74" t="s">
        <v>107</v>
      </c>
      <c r="E11" s="109">
        <v>32</v>
      </c>
      <c r="F11" s="75"/>
      <c r="G11" s="75"/>
      <c r="H11" s="76"/>
      <c r="I11" s="77"/>
      <c r="J11" s="75"/>
    </row>
    <row r="12" spans="1:10" s="72" customFormat="1" ht="96">
      <c r="A12" s="121">
        <v>4</v>
      </c>
      <c r="B12" s="74" t="s">
        <v>186</v>
      </c>
      <c r="C12" s="78" t="s">
        <v>197</v>
      </c>
      <c r="D12" s="74" t="s">
        <v>107</v>
      </c>
      <c r="E12" s="109">
        <v>32</v>
      </c>
      <c r="F12" s="75"/>
      <c r="G12" s="75"/>
      <c r="H12" s="76"/>
      <c r="I12" s="77"/>
      <c r="J12" s="75"/>
    </row>
    <row r="13" spans="1:10" s="72" customFormat="1" ht="137.25" customHeight="1">
      <c r="A13" s="80">
        <v>5</v>
      </c>
      <c r="B13" s="74" t="s">
        <v>187</v>
      </c>
      <c r="C13" s="78" t="s">
        <v>215</v>
      </c>
      <c r="D13" s="74" t="s">
        <v>107</v>
      </c>
      <c r="E13" s="109">
        <v>3</v>
      </c>
      <c r="F13" s="75"/>
      <c r="G13" s="75"/>
      <c r="H13" s="76"/>
      <c r="I13" s="77"/>
      <c r="J13" s="75"/>
    </row>
    <row r="14" spans="1:10" s="72" customFormat="1" ht="137.25" customHeight="1">
      <c r="A14" s="121">
        <v>6</v>
      </c>
      <c r="B14" s="74" t="s">
        <v>188</v>
      </c>
      <c r="C14" s="78" t="s">
        <v>216</v>
      </c>
      <c r="D14" s="74" t="s">
        <v>107</v>
      </c>
      <c r="E14" s="109">
        <v>2</v>
      </c>
      <c r="F14" s="75"/>
      <c r="G14" s="75"/>
      <c r="H14" s="76"/>
      <c r="I14" s="77"/>
      <c r="J14" s="75"/>
    </row>
    <row r="15" spans="1:10" s="72" customFormat="1" ht="102.75" customHeight="1">
      <c r="A15" s="121">
        <v>7</v>
      </c>
      <c r="B15" s="74" t="s">
        <v>201</v>
      </c>
      <c r="C15" s="78" t="s">
        <v>163</v>
      </c>
      <c r="D15" s="74" t="s">
        <v>107</v>
      </c>
      <c r="E15" s="109">
        <v>2</v>
      </c>
      <c r="F15" s="75"/>
      <c r="G15" s="75"/>
      <c r="H15" s="76"/>
      <c r="I15" s="77"/>
      <c r="J15" s="75"/>
    </row>
    <row r="16" spans="1:10" s="72" customFormat="1" ht="84">
      <c r="A16" s="121">
        <v>8</v>
      </c>
      <c r="B16" s="74" t="s">
        <v>189</v>
      </c>
      <c r="C16" s="78" t="s">
        <v>198</v>
      </c>
      <c r="D16" s="74" t="s">
        <v>107</v>
      </c>
      <c r="E16" s="109">
        <v>5</v>
      </c>
      <c r="F16" s="75"/>
      <c r="G16" s="75"/>
      <c r="H16" s="76"/>
      <c r="I16" s="77"/>
      <c r="J16" s="75"/>
    </row>
    <row r="17" spans="1:10" s="72" customFormat="1" ht="96">
      <c r="A17" s="121">
        <v>9</v>
      </c>
      <c r="B17" s="12" t="s">
        <v>193</v>
      </c>
      <c r="C17" s="39" t="s">
        <v>253</v>
      </c>
      <c r="D17" s="12" t="s">
        <v>107</v>
      </c>
      <c r="E17" s="74">
        <v>4</v>
      </c>
      <c r="F17" s="38"/>
      <c r="G17" s="75"/>
      <c r="H17" s="76"/>
      <c r="I17" s="77"/>
      <c r="J17" s="75"/>
    </row>
    <row r="18" spans="1:10" s="72" customFormat="1" ht="84">
      <c r="A18" s="121">
        <v>10</v>
      </c>
      <c r="B18" s="12" t="s">
        <v>65</v>
      </c>
      <c r="C18" s="39" t="s">
        <v>36</v>
      </c>
      <c r="D18" s="12" t="s">
        <v>107</v>
      </c>
      <c r="E18" s="74">
        <v>3</v>
      </c>
      <c r="F18" s="38"/>
      <c r="G18" s="75"/>
      <c r="H18" s="76"/>
      <c r="I18" s="77"/>
      <c r="J18" s="75"/>
    </row>
    <row r="19" spans="1:11" s="72" customFormat="1" ht="94.5" customHeight="1">
      <c r="A19" s="80">
        <v>11</v>
      </c>
      <c r="B19" s="74" t="s">
        <v>255</v>
      </c>
      <c r="C19" s="78" t="s">
        <v>256</v>
      </c>
      <c r="D19" s="74" t="s">
        <v>107</v>
      </c>
      <c r="E19" s="74">
        <v>2</v>
      </c>
      <c r="F19" s="75"/>
      <c r="G19" s="75"/>
      <c r="H19" s="76"/>
      <c r="I19" s="77"/>
      <c r="J19" s="75"/>
      <c r="K19" s="123"/>
    </row>
    <row r="20" spans="1:10" ht="112.5" customHeight="1">
      <c r="A20" s="171">
        <v>12</v>
      </c>
      <c r="B20" s="174" t="s">
        <v>182</v>
      </c>
      <c r="C20" s="78" t="s">
        <v>213</v>
      </c>
      <c r="D20" s="74"/>
      <c r="E20" s="74"/>
      <c r="F20" s="75"/>
      <c r="G20" s="75"/>
      <c r="H20" s="76"/>
      <c r="I20" s="77"/>
      <c r="J20" s="75"/>
    </row>
    <row r="21" spans="1:10" ht="12.75">
      <c r="A21" s="172"/>
      <c r="B21" s="175"/>
      <c r="C21" s="78" t="s">
        <v>203</v>
      </c>
      <c r="D21" s="74" t="s">
        <v>107</v>
      </c>
      <c r="E21" s="74">
        <v>44</v>
      </c>
      <c r="F21" s="75"/>
      <c r="G21" s="75"/>
      <c r="H21" s="76"/>
      <c r="I21" s="77"/>
      <c r="J21" s="75"/>
    </row>
    <row r="22" spans="1:10" ht="12.75">
      <c r="A22" s="173"/>
      <c r="B22" s="176"/>
      <c r="C22" s="78" t="s">
        <v>144</v>
      </c>
      <c r="D22" s="74" t="s">
        <v>107</v>
      </c>
      <c r="E22" s="74">
        <v>16</v>
      </c>
      <c r="F22" s="75"/>
      <c r="G22" s="75"/>
      <c r="H22" s="76"/>
      <c r="I22" s="77"/>
      <c r="J22" s="75"/>
    </row>
    <row r="23" spans="1:10" ht="90" customHeight="1">
      <c r="A23" s="80">
        <v>13</v>
      </c>
      <c r="B23" s="74" t="s">
        <v>183</v>
      </c>
      <c r="C23" s="78" t="s">
        <v>214</v>
      </c>
      <c r="D23" s="74" t="s">
        <v>107</v>
      </c>
      <c r="E23" s="74">
        <v>20</v>
      </c>
      <c r="F23" s="75"/>
      <c r="G23" s="75"/>
      <c r="H23" s="76"/>
      <c r="I23" s="77"/>
      <c r="J23" s="75"/>
    </row>
    <row r="24" spans="1:10" ht="90" customHeight="1">
      <c r="A24" s="80">
        <v>14</v>
      </c>
      <c r="B24" s="12" t="s">
        <v>194</v>
      </c>
      <c r="C24" s="39" t="s">
        <v>219</v>
      </c>
      <c r="D24" s="12" t="s">
        <v>107</v>
      </c>
      <c r="E24" s="74">
        <v>2</v>
      </c>
      <c r="F24" s="38"/>
      <c r="G24" s="75"/>
      <c r="H24" s="76"/>
      <c r="I24" s="77"/>
      <c r="J24" s="75"/>
    </row>
    <row r="25" spans="1:10" ht="144" customHeight="1">
      <c r="A25" s="80">
        <v>15</v>
      </c>
      <c r="B25" s="12" t="s">
        <v>264</v>
      </c>
      <c r="C25" s="78" t="s">
        <v>217</v>
      </c>
      <c r="D25" s="12" t="s">
        <v>107</v>
      </c>
      <c r="E25" s="74">
        <v>12</v>
      </c>
      <c r="F25" s="38"/>
      <c r="G25" s="75"/>
      <c r="H25" s="76"/>
      <c r="I25" s="77"/>
      <c r="J25" s="75"/>
    </row>
    <row r="26" spans="1:11" s="72" customFormat="1" ht="95.25" customHeight="1">
      <c r="A26" s="80">
        <v>16</v>
      </c>
      <c r="B26" s="12" t="s">
        <v>191</v>
      </c>
      <c r="C26" s="39" t="s">
        <v>254</v>
      </c>
      <c r="D26" s="12" t="s">
        <v>107</v>
      </c>
      <c r="E26" s="74">
        <v>2</v>
      </c>
      <c r="F26" s="38"/>
      <c r="G26" s="75"/>
      <c r="H26" s="76"/>
      <c r="I26" s="77"/>
      <c r="J26" s="75"/>
      <c r="K26" s="110"/>
    </row>
    <row r="27" spans="1:11" s="72" customFormat="1" ht="102.75" customHeight="1">
      <c r="A27" s="80">
        <v>17</v>
      </c>
      <c r="B27" s="12" t="s">
        <v>190</v>
      </c>
      <c r="C27" s="39" t="s">
        <v>262</v>
      </c>
      <c r="D27" s="12" t="s">
        <v>107</v>
      </c>
      <c r="E27" s="74">
        <v>1</v>
      </c>
      <c r="F27" s="38"/>
      <c r="G27" s="75"/>
      <c r="H27" s="76"/>
      <c r="I27" s="77"/>
      <c r="J27" s="75"/>
      <c r="K27" s="110"/>
    </row>
    <row r="28" spans="1:10" ht="84">
      <c r="A28" s="80">
        <v>18</v>
      </c>
      <c r="B28" s="12" t="s">
        <v>190</v>
      </c>
      <c r="C28" s="39" t="s">
        <v>218</v>
      </c>
      <c r="D28" s="12" t="s">
        <v>107</v>
      </c>
      <c r="E28" s="74">
        <v>3</v>
      </c>
      <c r="F28" s="38"/>
      <c r="G28" s="75"/>
      <c r="H28" s="76"/>
      <c r="I28" s="77"/>
      <c r="J28" s="75"/>
    </row>
    <row r="29" spans="1:10" ht="84">
      <c r="A29" s="80">
        <v>19</v>
      </c>
      <c r="B29" s="12" t="s">
        <v>192</v>
      </c>
      <c r="C29" s="39" t="s">
        <v>202</v>
      </c>
      <c r="D29" s="12" t="s">
        <v>107</v>
      </c>
      <c r="E29" s="74">
        <v>2</v>
      </c>
      <c r="F29" s="38"/>
      <c r="G29" s="75"/>
      <c r="H29" s="76"/>
      <c r="I29" s="77"/>
      <c r="J29" s="75"/>
    </row>
    <row r="30" spans="1:10" ht="24" customHeight="1">
      <c r="A30" s="168" t="s">
        <v>4</v>
      </c>
      <c r="B30" s="169"/>
      <c r="C30" s="169"/>
      <c r="D30" s="170"/>
      <c r="E30" s="74"/>
      <c r="F30" s="9"/>
      <c r="G30" s="9"/>
      <c r="H30" s="9"/>
      <c r="I30" s="61"/>
      <c r="J30" s="9"/>
    </row>
    <row r="31" spans="1:10" ht="24" customHeight="1">
      <c r="A31" s="134"/>
      <c r="B31" s="134"/>
      <c r="C31" s="134"/>
      <c r="D31" s="134"/>
      <c r="E31" s="136"/>
      <c r="F31" s="110"/>
      <c r="G31" s="110"/>
      <c r="H31" s="110"/>
      <c r="I31" s="137"/>
      <c r="J31" s="110"/>
    </row>
    <row r="32" spans="2:10" ht="15">
      <c r="B32" s="159" t="s">
        <v>238</v>
      </c>
      <c r="C32" s="160"/>
      <c r="D32" s="160"/>
      <c r="E32" s="160"/>
      <c r="F32" s="160"/>
      <c r="G32" s="115"/>
      <c r="H32" s="115"/>
      <c r="I32" s="115"/>
      <c r="J32" s="115"/>
    </row>
    <row r="33" spans="2:10" ht="15">
      <c r="B33" s="147" t="s">
        <v>239</v>
      </c>
      <c r="C33" s="148"/>
      <c r="D33" s="148"/>
      <c r="E33" s="148"/>
      <c r="F33" s="148"/>
      <c r="G33" s="148"/>
      <c r="H33" s="148"/>
      <c r="I33" s="148"/>
      <c r="J33" s="148"/>
    </row>
    <row r="34" spans="2:10" ht="15">
      <c r="B34" s="147" t="s">
        <v>240</v>
      </c>
      <c r="C34" s="148"/>
      <c r="D34" s="148"/>
      <c r="E34" s="148"/>
      <c r="F34" s="148"/>
      <c r="G34" s="148"/>
      <c r="H34" s="148"/>
      <c r="I34" s="148"/>
      <c r="J34" s="148"/>
    </row>
    <row r="35" spans="2:10" ht="15">
      <c r="B35" s="149" t="s">
        <v>241</v>
      </c>
      <c r="C35" s="150"/>
      <c r="D35" s="150"/>
      <c r="E35" s="150"/>
      <c r="F35" s="150"/>
      <c r="G35" s="150"/>
      <c r="H35" s="150"/>
      <c r="I35" s="150"/>
      <c r="J35" s="150"/>
    </row>
    <row r="36" spans="2:10" ht="15">
      <c r="B36" s="116" t="s">
        <v>271</v>
      </c>
      <c r="C36" s="116"/>
      <c r="D36" s="116"/>
      <c r="E36" s="115"/>
      <c r="F36" s="116"/>
      <c r="G36" s="116"/>
      <c r="H36" s="116"/>
      <c r="I36" s="116"/>
      <c r="J36" s="116"/>
    </row>
    <row r="37" spans="2:10" ht="15">
      <c r="B37" s="116" t="s">
        <v>242</v>
      </c>
      <c r="C37" s="116"/>
      <c r="D37" s="116"/>
      <c r="E37" s="115"/>
      <c r="F37" s="116"/>
      <c r="G37" s="116"/>
      <c r="H37" s="116"/>
      <c r="I37" s="116"/>
      <c r="J37" s="116"/>
    </row>
    <row r="38" spans="2:10" ht="28.5" customHeight="1">
      <c r="B38" s="151" t="s">
        <v>247</v>
      </c>
      <c r="C38" s="151"/>
      <c r="D38" s="151"/>
      <c r="E38" s="151"/>
      <c r="F38" s="151"/>
      <c r="G38" s="151"/>
      <c r="H38" s="151"/>
      <c r="I38" s="151"/>
      <c r="J38" s="151"/>
    </row>
    <row r="39" spans="2:10" ht="28.5" customHeight="1">
      <c r="B39" s="124"/>
      <c r="C39" s="124"/>
      <c r="D39" s="124"/>
      <c r="E39" s="124"/>
      <c r="F39" s="124"/>
      <c r="G39" s="124"/>
      <c r="H39" s="124"/>
      <c r="I39" s="124"/>
      <c r="J39" s="124"/>
    </row>
    <row r="40" spans="3:9" ht="12.75">
      <c r="C40" s="71"/>
      <c r="D40" s="152" t="s">
        <v>244</v>
      </c>
      <c r="E40" s="152"/>
      <c r="F40" s="152"/>
      <c r="G40" s="152"/>
      <c r="H40" s="152"/>
      <c r="I40" s="152"/>
    </row>
    <row r="41" spans="2:9" ht="12.75">
      <c r="B41" s="99" t="s">
        <v>205</v>
      </c>
      <c r="C41" s="99"/>
      <c r="D41" s="146" t="s">
        <v>245</v>
      </c>
      <c r="E41" s="146"/>
      <c r="F41" s="146"/>
      <c r="G41" s="146"/>
      <c r="H41" s="146"/>
      <c r="I41" s="146"/>
    </row>
    <row r="42" spans="2:9" ht="12.75">
      <c r="B42" s="100" t="s">
        <v>206</v>
      </c>
      <c r="C42" s="101"/>
      <c r="D42" s="146" t="s">
        <v>246</v>
      </c>
      <c r="E42" s="146"/>
      <c r="F42" s="146"/>
      <c r="G42" s="146"/>
      <c r="H42" s="146"/>
      <c r="I42" s="146"/>
    </row>
    <row r="43" spans="4:9" ht="12.75">
      <c r="D43" s="120"/>
      <c r="E43" s="120"/>
      <c r="F43" s="120"/>
      <c r="G43" s="120"/>
      <c r="H43" s="120"/>
      <c r="I43" s="120"/>
    </row>
    <row r="44" spans="4:9" ht="12.75">
      <c r="D44" s="120"/>
      <c r="E44" s="120"/>
      <c r="F44" s="120"/>
      <c r="G44" s="120"/>
      <c r="H44" s="120"/>
      <c r="I44" s="120"/>
    </row>
    <row r="45" spans="4:9" ht="12.75">
      <c r="D45" s="120"/>
      <c r="E45" s="120"/>
      <c r="F45" s="120"/>
      <c r="G45" s="120"/>
      <c r="H45" s="120"/>
      <c r="I45" s="120"/>
    </row>
    <row r="46" spans="4:9" ht="12.75">
      <c r="D46" s="120"/>
      <c r="E46" s="120"/>
      <c r="F46" s="120"/>
      <c r="G46" s="120"/>
      <c r="H46" s="120"/>
      <c r="I46" s="120"/>
    </row>
    <row r="47" spans="4:9" ht="12.75">
      <c r="D47" s="120"/>
      <c r="E47" s="120"/>
      <c r="F47" s="120"/>
      <c r="G47" s="120"/>
      <c r="H47" s="120"/>
      <c r="I47" s="120"/>
    </row>
    <row r="48" spans="4:9" ht="12.75">
      <c r="D48" s="120"/>
      <c r="E48" s="120"/>
      <c r="F48" s="120"/>
      <c r="G48" s="120"/>
      <c r="H48" s="120"/>
      <c r="I48" s="120"/>
    </row>
    <row r="49" spans="4:9" ht="12.75">
      <c r="D49" s="120"/>
      <c r="E49" s="120"/>
      <c r="F49" s="120"/>
      <c r="G49" s="120"/>
      <c r="H49" s="120"/>
      <c r="I49" s="120"/>
    </row>
    <row r="50" spans="4:9" ht="12.75">
      <c r="D50" s="120"/>
      <c r="E50" s="120"/>
      <c r="F50" s="120"/>
      <c r="G50" s="120"/>
      <c r="H50" s="120"/>
      <c r="I50" s="120"/>
    </row>
    <row r="51" spans="4:9" ht="12.75">
      <c r="D51" s="120"/>
      <c r="E51" s="120"/>
      <c r="F51" s="120"/>
      <c r="G51" s="120"/>
      <c r="H51" s="120"/>
      <c r="I51" s="120"/>
    </row>
    <row r="52" spans="4:9" ht="12.75">
      <c r="D52" s="120"/>
      <c r="E52" s="120"/>
      <c r="F52" s="120"/>
      <c r="G52" s="120"/>
      <c r="H52" s="120"/>
      <c r="I52" s="120"/>
    </row>
    <row r="53" spans="4:9" ht="12.75">
      <c r="D53" s="120"/>
      <c r="E53" s="120"/>
      <c r="F53" s="120"/>
      <c r="G53" s="120"/>
      <c r="H53" s="120"/>
      <c r="I53" s="120"/>
    </row>
    <row r="54" spans="4:9" ht="12.75">
      <c r="D54" s="120"/>
      <c r="E54" s="120"/>
      <c r="F54" s="120"/>
      <c r="G54" s="120"/>
      <c r="H54" s="120"/>
      <c r="I54" s="120"/>
    </row>
    <row r="55" spans="4:9" ht="12.75">
      <c r="D55" s="120"/>
      <c r="E55" s="120"/>
      <c r="F55" s="120"/>
      <c r="G55" s="120"/>
      <c r="H55" s="120"/>
      <c r="I55" s="120"/>
    </row>
    <row r="56" spans="4:9" ht="12.75">
      <c r="D56" s="120"/>
      <c r="E56" s="120"/>
      <c r="F56" s="120"/>
      <c r="G56" s="120"/>
      <c r="H56" s="120"/>
      <c r="I56" s="120"/>
    </row>
    <row r="57" spans="4:9" ht="12.75">
      <c r="D57" s="120"/>
      <c r="E57" s="120"/>
      <c r="F57" s="120"/>
      <c r="G57" s="120"/>
      <c r="H57" s="120"/>
      <c r="I57" s="120"/>
    </row>
    <row r="58" spans="4:9" ht="12.75">
      <c r="D58" s="120"/>
      <c r="E58" s="120"/>
      <c r="F58" s="120"/>
      <c r="G58" s="120"/>
      <c r="H58" s="120"/>
      <c r="I58" s="120"/>
    </row>
    <row r="59" spans="4:9" ht="12.75">
      <c r="D59" s="120"/>
      <c r="E59" s="120"/>
      <c r="F59" s="120"/>
      <c r="G59" s="120"/>
      <c r="H59" s="120"/>
      <c r="I59" s="120"/>
    </row>
    <row r="60" spans="4:9" ht="12.75">
      <c r="D60" s="120"/>
      <c r="E60" s="120"/>
      <c r="F60" s="120"/>
      <c r="G60" s="120"/>
      <c r="H60" s="120"/>
      <c r="I60" s="120"/>
    </row>
    <row r="61" spans="4:9" ht="12.75">
      <c r="D61" s="120"/>
      <c r="E61" s="120"/>
      <c r="F61" s="120"/>
      <c r="G61" s="120"/>
      <c r="H61" s="120"/>
      <c r="I61" s="120"/>
    </row>
    <row r="62" spans="4:9" ht="12.75">
      <c r="D62" s="120"/>
      <c r="E62" s="120"/>
      <c r="F62" s="120"/>
      <c r="G62" s="120"/>
      <c r="H62" s="120"/>
      <c r="I62" s="120"/>
    </row>
    <row r="63" spans="4:9" ht="12.75">
      <c r="D63" s="120"/>
      <c r="E63" s="120"/>
      <c r="F63" s="120"/>
      <c r="G63" s="120"/>
      <c r="H63" s="120"/>
      <c r="I63" s="120"/>
    </row>
    <row r="64" spans="4:9" ht="12.75">
      <c r="D64" s="120"/>
      <c r="E64" s="120"/>
      <c r="F64" s="120"/>
      <c r="G64" s="120"/>
      <c r="H64" s="120"/>
      <c r="I64" s="120"/>
    </row>
    <row r="65" spans="4:9" ht="12.75">
      <c r="D65" s="120"/>
      <c r="E65" s="120"/>
      <c r="F65" s="120"/>
      <c r="G65" s="120"/>
      <c r="H65" s="120"/>
      <c r="I65" s="120"/>
    </row>
    <row r="66" spans="4:9" ht="12.75">
      <c r="D66" s="120"/>
      <c r="E66" s="120"/>
      <c r="F66" s="120"/>
      <c r="G66" s="120"/>
      <c r="H66" s="120"/>
      <c r="I66" s="120"/>
    </row>
    <row r="67" spans="4:9" ht="12.75">
      <c r="D67" s="120"/>
      <c r="E67" s="120"/>
      <c r="F67" s="120"/>
      <c r="G67" s="120"/>
      <c r="H67" s="120"/>
      <c r="I67" s="120"/>
    </row>
    <row r="68" spans="4:9" ht="12.75">
      <c r="D68" s="120"/>
      <c r="E68" s="120"/>
      <c r="F68" s="120"/>
      <c r="G68" s="120"/>
      <c r="H68" s="120"/>
      <c r="I68" s="120"/>
    </row>
    <row r="69" spans="4:9" ht="12.75">
      <c r="D69" s="120"/>
      <c r="E69" s="120"/>
      <c r="F69" s="120"/>
      <c r="G69" s="120"/>
      <c r="H69" s="120"/>
      <c r="I69" s="120"/>
    </row>
    <row r="70" spans="4:9" ht="12.75">
      <c r="D70" s="120"/>
      <c r="E70" s="120"/>
      <c r="F70" s="120"/>
      <c r="G70" s="120"/>
      <c r="H70" s="120"/>
      <c r="I70" s="120"/>
    </row>
    <row r="71" spans="4:9" ht="12.75">
      <c r="D71" s="120"/>
      <c r="E71" s="120"/>
      <c r="F71" s="120"/>
      <c r="G71" s="120"/>
      <c r="H71" s="120"/>
      <c r="I71" s="120"/>
    </row>
    <row r="72" spans="4:9" ht="12.75">
      <c r="D72" s="120"/>
      <c r="E72" s="120"/>
      <c r="F72" s="120"/>
      <c r="G72" s="120"/>
      <c r="H72" s="120"/>
      <c r="I72" s="120"/>
    </row>
    <row r="73" spans="4:9" ht="12.75">
      <c r="D73" s="120"/>
      <c r="E73" s="120"/>
      <c r="F73" s="120"/>
      <c r="G73" s="120"/>
      <c r="H73" s="120"/>
      <c r="I73" s="120"/>
    </row>
    <row r="74" spans="4:9" ht="12.75">
      <c r="D74" s="120"/>
      <c r="E74" s="120"/>
      <c r="F74" s="120"/>
      <c r="G74" s="120"/>
      <c r="H74" s="120"/>
      <c r="I74" s="120"/>
    </row>
    <row r="75" spans="4:9" ht="12.75">
      <c r="D75" s="120"/>
      <c r="E75" s="120"/>
      <c r="F75" s="120"/>
      <c r="G75" s="120"/>
      <c r="H75" s="120"/>
      <c r="I75" s="120"/>
    </row>
    <row r="76" spans="4:9" ht="12.75">
      <c r="D76" s="120"/>
      <c r="E76" s="120"/>
      <c r="F76" s="120"/>
      <c r="G76" s="120"/>
      <c r="H76" s="120"/>
      <c r="I76" s="120"/>
    </row>
    <row r="77" spans="4:9" ht="12.75">
      <c r="D77" s="120"/>
      <c r="E77" s="120"/>
      <c r="F77" s="120"/>
      <c r="G77" s="120"/>
      <c r="H77" s="120"/>
      <c r="I77" s="120"/>
    </row>
    <row r="78" spans="4:9" ht="12.75">
      <c r="D78" s="120"/>
      <c r="E78" s="120"/>
      <c r="F78" s="120"/>
      <c r="G78" s="120"/>
      <c r="H78" s="120"/>
      <c r="I78" s="120"/>
    </row>
    <row r="79" spans="4:9" ht="12.75">
      <c r="D79" s="120"/>
      <c r="E79" s="120"/>
      <c r="F79" s="120"/>
      <c r="G79" s="120"/>
      <c r="H79" s="120"/>
      <c r="I79" s="120"/>
    </row>
    <row r="80" spans="4:9" ht="12.75">
      <c r="D80" s="120"/>
      <c r="E80" s="120"/>
      <c r="F80" s="120"/>
      <c r="G80" s="120"/>
      <c r="H80" s="120"/>
      <c r="I80" s="120"/>
    </row>
    <row r="81" spans="4:9" ht="12.75">
      <c r="D81" s="120"/>
      <c r="E81" s="120"/>
      <c r="F81" s="120"/>
      <c r="G81" s="120"/>
      <c r="H81" s="120"/>
      <c r="I81" s="120"/>
    </row>
    <row r="82" spans="4:9" ht="12.75">
      <c r="D82" s="120"/>
      <c r="E82" s="120"/>
      <c r="F82" s="120"/>
      <c r="G82" s="120"/>
      <c r="H82" s="120"/>
      <c r="I82" s="120"/>
    </row>
    <row r="83" spans="4:9" ht="12.75">
      <c r="D83" s="120"/>
      <c r="E83" s="120"/>
      <c r="F83" s="120"/>
      <c r="G83" s="120"/>
      <c r="H83" s="120"/>
      <c r="I83" s="120"/>
    </row>
    <row r="84" spans="4:9" ht="12.75">
      <c r="D84" s="120"/>
      <c r="E84" s="120"/>
      <c r="F84" s="120"/>
      <c r="G84" s="120"/>
      <c r="H84" s="120"/>
      <c r="I84" s="120"/>
    </row>
    <row r="85" spans="4:9" ht="12.75">
      <c r="D85" s="120"/>
      <c r="E85" s="120"/>
      <c r="F85" s="120"/>
      <c r="G85" s="120"/>
      <c r="H85" s="120"/>
      <c r="I85" s="120"/>
    </row>
    <row r="86" spans="4:9" ht="12.75">
      <c r="D86" s="120"/>
      <c r="E86" s="120"/>
      <c r="F86" s="120"/>
      <c r="G86" s="120"/>
      <c r="H86" s="120"/>
      <c r="I86" s="120"/>
    </row>
    <row r="87" spans="4:9" ht="12.75">
      <c r="D87" s="120"/>
      <c r="E87" s="120"/>
      <c r="F87" s="120"/>
      <c r="G87" s="120"/>
      <c r="H87" s="120"/>
      <c r="I87" s="120"/>
    </row>
  </sheetData>
  <sheetProtection/>
  <mergeCells count="14">
    <mergeCell ref="B4:B5"/>
    <mergeCell ref="B32:F32"/>
    <mergeCell ref="B33:J33"/>
    <mergeCell ref="B34:J34"/>
    <mergeCell ref="B35:J35"/>
    <mergeCell ref="B38:J38"/>
    <mergeCell ref="D40:I40"/>
    <mergeCell ref="D41:I41"/>
    <mergeCell ref="D42:I42"/>
    <mergeCell ref="A1:J1"/>
    <mergeCell ref="D3:H6"/>
    <mergeCell ref="A20:A22"/>
    <mergeCell ref="B20:B22"/>
    <mergeCell ref="A30:D30"/>
  </mergeCells>
  <printOptions horizontalCentered="1"/>
  <pageMargins left="0.1968503937007874" right="0.1968503937007874" top="0.5511811023622047" bottom="0.15748031496062992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25390625" style="0" customWidth="1"/>
    <col min="2" max="2" width="28.375" style="0" customWidth="1"/>
    <col min="3" max="3" width="55.125" style="0" customWidth="1"/>
    <col min="4" max="4" width="6.00390625" style="0" customWidth="1"/>
    <col min="5" max="5" width="8.625" style="0" customWidth="1"/>
    <col min="6" max="6" width="8.875" style="0" customWidth="1"/>
    <col min="7" max="7" width="12.75390625" style="0" customWidth="1"/>
    <col min="8" max="8" width="9.375" style="0" customWidth="1"/>
    <col min="9" max="9" width="13.00390625" style="0" customWidth="1"/>
    <col min="10" max="10" width="11.25390625" style="0" customWidth="1"/>
  </cols>
  <sheetData>
    <row r="1" spans="1:10" ht="15">
      <c r="A1" s="153" t="s">
        <v>280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1" ht="10.5" customHeight="1">
      <c r="A3" s="36"/>
      <c r="B3" s="56"/>
      <c r="C3" s="37"/>
      <c r="D3" s="37"/>
      <c r="E3" s="154" t="s">
        <v>204</v>
      </c>
      <c r="F3" s="154"/>
      <c r="G3" s="154"/>
      <c r="H3" s="154"/>
      <c r="I3" s="154"/>
      <c r="J3" s="36"/>
      <c r="K3" s="36"/>
    </row>
    <row r="4" spans="1:11" ht="15.75" customHeight="1">
      <c r="A4" s="36"/>
      <c r="B4" s="158" t="s">
        <v>224</v>
      </c>
      <c r="C4" s="37"/>
      <c r="D4" s="37"/>
      <c r="E4" s="154"/>
      <c r="F4" s="154"/>
      <c r="G4" s="154"/>
      <c r="H4" s="154"/>
      <c r="I4" s="154"/>
      <c r="J4" s="36"/>
      <c r="K4" s="36"/>
    </row>
    <row r="5" spans="1:11" ht="15.75">
      <c r="A5" s="36"/>
      <c r="B5" s="158"/>
      <c r="C5" s="37"/>
      <c r="D5" s="37"/>
      <c r="E5" s="154"/>
      <c r="F5" s="154"/>
      <c r="G5" s="154"/>
      <c r="H5" s="154"/>
      <c r="I5" s="154"/>
      <c r="J5" s="36"/>
      <c r="K5" s="36"/>
    </row>
    <row r="6" spans="1:11" ht="15.75">
      <c r="A6" s="36"/>
      <c r="B6" s="36"/>
      <c r="C6" s="37"/>
      <c r="D6" s="37"/>
      <c r="E6" s="154"/>
      <c r="F6" s="154"/>
      <c r="G6" s="154"/>
      <c r="H6" s="154"/>
      <c r="I6" s="154"/>
      <c r="J6" s="36"/>
      <c r="K6" s="36"/>
    </row>
    <row r="7" spans="1:11" ht="11.25" customHeight="1">
      <c r="A7" s="36"/>
      <c r="B7" s="36"/>
      <c r="C7" s="37"/>
      <c r="D7" s="37"/>
      <c r="E7" s="154"/>
      <c r="F7" s="154"/>
      <c r="G7" s="154"/>
      <c r="H7" s="154"/>
      <c r="I7" s="154"/>
      <c r="J7" s="36"/>
      <c r="K7" s="36"/>
    </row>
    <row r="8" spans="1:10" ht="15.75">
      <c r="A8" s="36"/>
      <c r="B8" s="92" t="s">
        <v>281</v>
      </c>
      <c r="C8" s="57"/>
      <c r="D8" s="37"/>
      <c r="E8" s="57"/>
      <c r="F8" s="37"/>
      <c r="G8" s="36"/>
      <c r="H8" s="36"/>
      <c r="I8" s="36"/>
      <c r="J8" s="36"/>
    </row>
    <row r="9" spans="1:10" ht="15.75">
      <c r="A9" s="36"/>
      <c r="B9" s="57"/>
      <c r="C9" s="57"/>
      <c r="D9" s="37"/>
      <c r="E9" s="57"/>
      <c r="F9" s="37"/>
      <c r="G9" s="36"/>
      <c r="H9" s="36"/>
      <c r="I9" s="36"/>
      <c r="J9" s="36"/>
    </row>
    <row r="10" spans="1:10" ht="36">
      <c r="A10" s="11" t="s">
        <v>133</v>
      </c>
      <c r="B10" s="105" t="s">
        <v>233</v>
      </c>
      <c r="C10" s="85" t="s">
        <v>232</v>
      </c>
      <c r="D10" s="107" t="s">
        <v>235</v>
      </c>
      <c r="E10" s="107" t="s">
        <v>56</v>
      </c>
      <c r="F10" s="107" t="s">
        <v>106</v>
      </c>
      <c r="G10" s="107" t="s">
        <v>57</v>
      </c>
      <c r="H10" s="108" t="s">
        <v>58</v>
      </c>
      <c r="I10" s="108" t="s">
        <v>234</v>
      </c>
      <c r="J10" s="107" t="s">
        <v>60</v>
      </c>
    </row>
    <row r="11" spans="1:10" ht="179.25" customHeight="1">
      <c r="A11" s="81">
        <v>1</v>
      </c>
      <c r="B11" s="12" t="s">
        <v>263</v>
      </c>
      <c r="C11" s="78" t="s">
        <v>265</v>
      </c>
      <c r="D11" s="87" t="s">
        <v>103</v>
      </c>
      <c r="E11" s="143">
        <v>64</v>
      </c>
      <c r="F11" s="38"/>
      <c r="G11" s="38"/>
      <c r="H11" s="62"/>
      <c r="I11" s="63"/>
      <c r="J11" s="38"/>
    </row>
    <row r="12" spans="1:10" ht="12.75">
      <c r="A12" s="177" t="s">
        <v>4</v>
      </c>
      <c r="B12" s="178"/>
      <c r="C12" s="178"/>
      <c r="D12" s="179"/>
      <c r="E12" s="12"/>
      <c r="F12" s="38"/>
      <c r="G12" s="38"/>
      <c r="H12" s="38"/>
      <c r="I12" s="38"/>
      <c r="J12" s="38"/>
    </row>
    <row r="13" spans="2:11" ht="12.75"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0" s="84" customFormat="1" ht="15">
      <c r="A14" s="71"/>
      <c r="B14" s="159" t="s">
        <v>238</v>
      </c>
      <c r="C14" s="160"/>
      <c r="D14" s="160"/>
      <c r="E14" s="160"/>
      <c r="F14" s="160"/>
      <c r="G14" s="115"/>
      <c r="H14" s="115"/>
      <c r="I14" s="115"/>
      <c r="J14" s="115"/>
    </row>
    <row r="15" spans="1:10" ht="15">
      <c r="A15" s="71"/>
      <c r="B15" s="147" t="s">
        <v>239</v>
      </c>
      <c r="C15" s="148"/>
      <c r="D15" s="148"/>
      <c r="E15" s="148"/>
      <c r="F15" s="148"/>
      <c r="G15" s="148"/>
      <c r="H15" s="148"/>
      <c r="I15" s="148"/>
      <c r="J15" s="148"/>
    </row>
    <row r="16" spans="1:10" ht="15">
      <c r="A16" s="71"/>
      <c r="B16" s="147" t="s">
        <v>240</v>
      </c>
      <c r="C16" s="148"/>
      <c r="D16" s="148"/>
      <c r="E16" s="148"/>
      <c r="F16" s="148"/>
      <c r="G16" s="148"/>
      <c r="H16" s="148"/>
      <c r="I16" s="148"/>
      <c r="J16" s="148"/>
    </row>
    <row r="17" spans="1:10" ht="15">
      <c r="A17" s="71"/>
      <c r="B17" s="149" t="s">
        <v>241</v>
      </c>
      <c r="C17" s="150"/>
      <c r="D17" s="150"/>
      <c r="E17" s="150"/>
      <c r="F17" s="150"/>
      <c r="G17" s="150"/>
      <c r="H17" s="150"/>
      <c r="I17" s="150"/>
      <c r="J17" s="150"/>
    </row>
    <row r="18" spans="1:10" ht="15">
      <c r="A18" s="71"/>
      <c r="B18" s="116" t="s">
        <v>271</v>
      </c>
      <c r="C18" s="116"/>
      <c r="D18" s="116"/>
      <c r="E18" s="116"/>
      <c r="F18" s="116"/>
      <c r="G18" s="116"/>
      <c r="H18" s="116"/>
      <c r="I18" s="116"/>
      <c r="J18" s="116"/>
    </row>
    <row r="19" spans="1:10" ht="15">
      <c r="A19" s="71"/>
      <c r="B19" s="116" t="s">
        <v>242</v>
      </c>
      <c r="C19" s="116"/>
      <c r="D19" s="116"/>
      <c r="E19" s="116"/>
      <c r="F19" s="116"/>
      <c r="G19" s="116"/>
      <c r="H19" s="116"/>
      <c r="I19" s="116"/>
      <c r="J19" s="116"/>
    </row>
    <row r="20" spans="1:10" ht="27" customHeight="1">
      <c r="A20" s="71"/>
      <c r="B20" s="151" t="s">
        <v>247</v>
      </c>
      <c r="C20" s="151"/>
      <c r="D20" s="151"/>
      <c r="E20" s="151"/>
      <c r="F20" s="151"/>
      <c r="G20" s="151"/>
      <c r="H20" s="151"/>
      <c r="I20" s="151"/>
      <c r="J20" s="151"/>
    </row>
    <row r="21" spans="1:10" ht="12.75">
      <c r="A21" s="71"/>
      <c r="B21" s="138"/>
      <c r="C21" s="139"/>
      <c r="D21" s="139"/>
      <c r="E21" s="139"/>
      <c r="F21" s="139"/>
      <c r="G21" s="139"/>
      <c r="H21" s="139"/>
      <c r="I21" s="139"/>
      <c r="J21" s="139"/>
    </row>
    <row r="22" spans="1:10" ht="12.75">
      <c r="A22" s="71"/>
      <c r="B22" s="144"/>
      <c r="C22" s="145"/>
      <c r="D22" s="145"/>
      <c r="E22" s="145"/>
      <c r="F22" s="145"/>
      <c r="G22" s="145"/>
      <c r="H22" s="145"/>
      <c r="I22" s="145"/>
      <c r="J22" s="145"/>
    </row>
    <row r="23" spans="1:10" ht="12.75">
      <c r="A23" s="71"/>
      <c r="B23" s="144"/>
      <c r="C23" s="145"/>
      <c r="D23" s="145"/>
      <c r="E23" s="145"/>
      <c r="F23" s="145"/>
      <c r="G23" s="145"/>
      <c r="H23" s="145"/>
      <c r="I23" s="145"/>
      <c r="J23" s="145"/>
    </row>
    <row r="24" spans="1:10" ht="12.75">
      <c r="A24" s="71"/>
      <c r="B24" s="71"/>
      <c r="C24" s="71"/>
      <c r="D24" s="152" t="s">
        <v>244</v>
      </c>
      <c r="E24" s="152"/>
      <c r="F24" s="152"/>
      <c r="G24" s="152"/>
      <c r="H24" s="152"/>
      <c r="I24" s="152"/>
      <c r="J24" s="71"/>
    </row>
    <row r="25" spans="1:10" ht="12.75">
      <c r="A25" s="71"/>
      <c r="B25" s="99" t="s">
        <v>205</v>
      </c>
      <c r="C25" s="99"/>
      <c r="D25" s="146" t="s">
        <v>245</v>
      </c>
      <c r="E25" s="146"/>
      <c r="F25" s="146"/>
      <c r="G25" s="146"/>
      <c r="H25" s="146"/>
      <c r="I25" s="146"/>
      <c r="J25" s="71"/>
    </row>
    <row r="26" spans="1:10" ht="12.75">
      <c r="A26" s="71"/>
      <c r="B26" s="100" t="s">
        <v>206</v>
      </c>
      <c r="C26" s="101"/>
      <c r="D26" s="146" t="s">
        <v>246</v>
      </c>
      <c r="E26" s="146"/>
      <c r="F26" s="146"/>
      <c r="G26" s="146"/>
      <c r="H26" s="146"/>
      <c r="I26" s="146"/>
      <c r="J26" s="71"/>
    </row>
  </sheetData>
  <sheetProtection/>
  <mergeCells count="12">
    <mergeCell ref="A1:J1"/>
    <mergeCell ref="E3:I7"/>
    <mergeCell ref="B4:B5"/>
    <mergeCell ref="A12:D12"/>
    <mergeCell ref="B14:F14"/>
    <mergeCell ref="B15:J15"/>
    <mergeCell ref="B16:J16"/>
    <mergeCell ref="B17:J17"/>
    <mergeCell ref="B20:J20"/>
    <mergeCell ref="D24:I24"/>
    <mergeCell ref="D25:I25"/>
    <mergeCell ref="D26:I26"/>
  </mergeCells>
  <printOptions/>
  <pageMargins left="0.7874015748031497" right="0.1968503937007874" top="0.5511811023622047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Michał Orczykowski</cp:lastModifiedBy>
  <cp:lastPrinted>2024-04-10T12:10:57Z</cp:lastPrinted>
  <dcterms:created xsi:type="dcterms:W3CDTF">1997-02-26T13:46:56Z</dcterms:created>
  <dcterms:modified xsi:type="dcterms:W3CDTF">2024-04-11T11:44:25Z</dcterms:modified>
  <cp:category/>
  <cp:version/>
  <cp:contentType/>
  <cp:contentStatus/>
</cp:coreProperties>
</file>