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720"/>
  </bookViews>
  <sheets>
    <sheet name="NARZ.WOD-KAN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5" l="1"/>
  <c r="J32" i="5" s="1"/>
  <c r="K32" i="5" s="1"/>
  <c r="J31" i="5"/>
  <c r="H31" i="5"/>
  <c r="H30" i="5"/>
  <c r="H29" i="5"/>
  <c r="J29" i="5" s="1"/>
  <c r="K29" i="5" s="1"/>
  <c r="H28" i="5"/>
  <c r="J28" i="5" s="1"/>
  <c r="K28" i="5" s="1"/>
  <c r="H27" i="5"/>
  <c r="H26" i="5"/>
  <c r="H25" i="5"/>
  <c r="J25" i="5" s="1"/>
  <c r="K25" i="5" s="1"/>
  <c r="H24" i="5"/>
  <c r="J24" i="5" s="1"/>
  <c r="K24" i="5" s="1"/>
  <c r="J23" i="5"/>
  <c r="H23" i="5"/>
  <c r="H22" i="5"/>
  <c r="H21" i="5"/>
  <c r="J21" i="5" s="1"/>
  <c r="K21" i="5" s="1"/>
  <c r="H20" i="5"/>
  <c r="J20" i="5" s="1"/>
  <c r="K20" i="5" s="1"/>
  <c r="H19" i="5"/>
  <c r="H18" i="5"/>
  <c r="H17" i="5"/>
  <c r="H16" i="5"/>
  <c r="J16" i="5" s="1"/>
  <c r="K16" i="5" s="1"/>
  <c r="H15" i="5"/>
  <c r="H14" i="5"/>
  <c r="H13" i="5"/>
  <c r="J15" i="5" l="1"/>
  <c r="K15" i="5" s="1"/>
  <c r="K19" i="5"/>
  <c r="J19" i="5"/>
  <c r="J27" i="5"/>
  <c r="K27" i="5" s="1"/>
  <c r="K23" i="5"/>
  <c r="K31" i="5"/>
  <c r="J14" i="5"/>
  <c r="K14" i="5" s="1"/>
  <c r="J18" i="5"/>
  <c r="K18" i="5" s="1"/>
  <c r="J22" i="5"/>
  <c r="K22" i="5" s="1"/>
  <c r="J26" i="5"/>
  <c r="K26" i="5" s="1"/>
  <c r="J30" i="5"/>
  <c r="K30" i="5" s="1"/>
  <c r="H33" i="5"/>
  <c r="J13" i="5"/>
  <c r="K13" i="5" s="1"/>
  <c r="J17" i="5"/>
  <c r="K17" i="5" s="1"/>
  <c r="J33" i="5" l="1"/>
  <c r="K33" i="5"/>
</calcChain>
</file>

<file path=xl/sharedStrings.xml><?xml version="1.0" encoding="utf-8"?>
<sst xmlns="http://schemas.openxmlformats.org/spreadsheetml/2006/main" count="79" uniqueCount="61">
  <si>
    <t>Lp.</t>
  </si>
  <si>
    <t>NAZWA PRZEDMIOTU ZAMÓWIENIA</t>
  </si>
  <si>
    <t>OPIS PRZEDMIOTU ZAMÓWIENIA</t>
  </si>
  <si>
    <t>J.M</t>
  </si>
  <si>
    <t>ILOŚĆ</t>
  </si>
  <si>
    <t>CENA JEDNOSTKOWA NETTO</t>
  </si>
  <si>
    <t>WARTOŚĆ NETTO</t>
  </si>
  <si>
    <t>VAT %</t>
  </si>
  <si>
    <t>WARTOŚĆ VAT</t>
  </si>
  <si>
    <t>WARTOŚĆ BRUTTO</t>
  </si>
  <si>
    <t>szt.</t>
  </si>
  <si>
    <t>Razem</t>
  </si>
  <si>
    <t>_____________________________, dnia _______________________</t>
  </si>
  <si>
    <t>_________________________________________</t>
  </si>
  <si>
    <t>(podpis kwalifikowanym podpisem elektronicznym osoby/osób</t>
  </si>
  <si>
    <t>upoważnionej/ upoważnionych do reprezentowania Wykonawcy)</t>
  </si>
  <si>
    <r>
      <rPr>
        <b/>
        <sz val="11"/>
        <rFont val="Calibri"/>
        <family val="2"/>
        <charset val="238"/>
        <scheme val="minor"/>
      </rPr>
      <t>Narodowy Instytut Onkologii im. Marii Skłodowskiej-Curie – Państwowy Instytut Badawczy
ul. W.K Roentgena 5 02-781 Warszawa
Oddział Gliwice
ul. Wybrzeże Armii Krajowej15  44-102 Gliwice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Przedmiot zamówienia: dostawa elektronarzędzi, narzędzi ręcznych i przyrządów pomiarowych dla Narodowego Instytutu Onkologii im. Marii Skłodowskiej-Curie – Państwowy Instytut Badawczy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Oddział Gliwice</t>
    </r>
  </si>
  <si>
    <t>SPECYFIKACJA ASORYMENTOWO CENOWA - ZADANIE NR 3</t>
  </si>
  <si>
    <t>Należy podać Producenta zaoferowanego produktu /model lub typ asortymentu/ wypełnia Wykonawca/</t>
  </si>
  <si>
    <t xml:space="preserve">Poziomica classic </t>
  </si>
  <si>
    <t xml:space="preserve">długość 100 cm    </t>
  </si>
  <si>
    <t xml:space="preserve">długość 40 cm    </t>
  </si>
  <si>
    <t xml:space="preserve">Poziomica classic  </t>
  </si>
  <si>
    <t xml:space="preserve">Zestaw spiral 22 mm Standard  </t>
  </si>
  <si>
    <t>Do maszyny do czyszczenia rur  firma rothenberg nr katalogowy 72040 Ze sprzęgłem zabezpieczającym, pasujące do wszystkich maszyn czyszczących rury produkcji ROTHENBERGER-a R 550 do R 140 B. Proste i szybkie przedłużanie i skracanie spiral. Lekka praca w przypadku ciasnych łuków.Średnica 22 mm</t>
  </si>
  <si>
    <t>Zestaw kluczy TORX 9ele</t>
  </si>
  <si>
    <t>Klucze standardowej długości Rękojeść powlekana Zestaw składający się z 9 szt.: T10, T15, T20, T25, T27, T30, T40, T45, T50</t>
  </si>
  <si>
    <t>kpl.</t>
  </si>
  <si>
    <t xml:space="preserve">Zestaw Kluczy płasko-oczkowych   </t>
  </si>
  <si>
    <t>.Zestaw 12 kluczy w rozmiarach 8-24mm plus etui.  Przeznaczone do pracy w profesjonalnych warsztatach pod zmiennymi obciążeniami. Spełniają normy DIN 3113.Wykonane ze stali chromo-wanadowej.Płaszczyzna robocza odchylona o 15% (ułatwia manewrowanie kluczem) 12-kątna końcówka klucza Specjalny profil zębów podnoszący max moment dokręcania o 15% (bez uszkodzenia nakrętki)Satynowe wykończenie, minimalizujące poślizg klucza zanieczyszczonego olejem Zaokrąglone kształty przejścia między główką klucza i rękojeścią polerowana główka. Klucze kute matrycowo Doskonale wykalibrowany</t>
  </si>
  <si>
    <t>Haczyk demontażowy  zgięty pod kątem 35 stopni. Ergonomiczna, dwukomponentowa rękojeść. Idealny do montażu i demontażu O-ringów, uszczelek i sprężyn.</t>
  </si>
  <si>
    <t xml:space="preserve">Haczyk demontażowy 35°  </t>
  </si>
  <si>
    <t xml:space="preserve">Organizer mix </t>
  </si>
  <si>
    <t xml:space="preserve"> wymiarach 39 x 60 x 11 cm. Do komfortowego przechowywania oraz transport narzędzi. Wykonany z tworzywa      </t>
  </si>
  <si>
    <t xml:space="preserve">Wyciskacz do tub z silikonem, </t>
  </si>
  <si>
    <t xml:space="preserve">240 mm  Wyciskacz do tub z silikonem o długości części na tubę 240 mm. Przeznaczony do tub o pojemności ok. 300 ml. Uchwyt ze stopu aluminium dobrze układa się w dłoni, co podnosi komfort pracy narzędziem.   </t>
  </si>
  <si>
    <t xml:space="preserve">Torba walizka narzędziowa na kołach </t>
  </si>
  <si>
    <t xml:space="preserve">Wykonana z mocnego tkanego nylonu 600 x 600 Denier.Sztywna, wielkogabarytowa konstrukcja.Wytrzymałe koła i rękojeść zapewniają mobilność torby.Kieszenie wewnętrzne i zewnętrzne zapewniają dogodne przechowywanie narzędzi.Łatwy dostęp do wszystkich narzędzi.Bezpieczna kieszeń na cenne narzędzia   </t>
  </si>
  <si>
    <t xml:space="preserve">Szpadel  </t>
  </si>
  <si>
    <t xml:space="preserve"> Szpadel wykonany jest z wysokiej jakoś stali hartowanej. do kopania, usuwania korzeni lub kępek trawy.Rączka w kształcie litery D podpora blatu szpadla, umożliwia efektywniejszą pracę.Wymiary :- długość: 117cm- szerokość ostrza: 18cm- waga: 1,8kg</t>
  </si>
  <si>
    <t xml:space="preserve">Kilof </t>
  </si>
  <si>
    <t xml:space="preserve">2.25kg </t>
  </si>
  <si>
    <t>Młotek budowlany</t>
  </si>
  <si>
    <t xml:space="preserve">waga: 5 KG Młot budowlany Trzon z włókna szklanego dodatkowo rączka pokryta gumą zapewnia  komfortowy i bezpieczny uchwyt narzędzia.  </t>
  </si>
  <si>
    <t xml:space="preserve">Pistolet do pianki montażowej </t>
  </si>
  <si>
    <t>materiał stal nierdzewna, aluminium i mosiądzu,Elementy najbardziej narażone na zużycie w wyniku działania pianek i korozji, dodatkowo zabezpieczone powłoką PTFE.</t>
  </si>
  <si>
    <t>Bariera nożycowa stalowa biało-czerwona do 3m</t>
  </si>
  <si>
    <t xml:space="preserve">   Bariera w całości wykonana ze stali lakierowanej na biały i czerwony kolor. Wysokość bariery całkowita 110 cm. Szerokość stóp - 55 cm. Długość bariery od 21 cm do 300 cm (stan złożony - stan rozciągnięty). Waga ok. 8,5 kg. Dolne nóżki stóp zabezpieczone są półokrągłymi zatyczkami. </t>
  </si>
  <si>
    <t xml:space="preserve"> Bariera nożycowa-studzienkowa stalowa biało-czerwona 1m2 </t>
  </si>
  <si>
    <t>Bariera nożycowa-studzienkowa stalowa biało-czerwona 1m2 Bariera w całości wykonana ze stali lakierowanej na biały i czerwony kolor.  Wysokość bariery w pozycji złożonej 116 cm. Max. rozciągnięcie bariery 130x130 cm, wysokość ok. 80 cm. Rozstaw optymalny 100x100 cm, wysokość ok. 100 cm. Waga 11 kg</t>
  </si>
  <si>
    <t xml:space="preserve">Suwmiarka elektroniczna cyfrowa 0-150 mm  </t>
  </si>
  <si>
    <t xml:space="preserve">Zakres pomiaru: 0 – 150mm / 0 - 6"Dokładność pomiaru: 0.02 mm / 0.001" (w zakresie: 0-100 mm), 0.03 mm / 0.001" (w zakresie: 100-150mm)Powtarzalność: 0.01mm / 0.005" Maksymalna prędkość pomiaru: 1.5m/sek. 60"/sek.Zasilanie 1x bateria LR44 pojemność 180mAh Temperatura pracy: 0 - 40°C / 41 - 104°F Warunki pracy: wilgotność powietrza od 0 do 80% Temperatura przechowywania: -20°C do +70°C Opakowanie: pudełko plastikowe  </t>
  </si>
  <si>
    <t xml:space="preserve">Suwmiarka noniuszowa warsztatowa 0-500mm </t>
  </si>
  <si>
    <t>Wykonana ze stali narzędziowej  Szczęki hartowane Podziałka chromowana Z podcięciem szczęk, dla umożliwienia pomiarów wewnętrznych Tolerancja wg DIN 862. Rozdzielczość noniusza 0.05 mm Zakres pomiarowy 500 mm</t>
  </si>
  <si>
    <t xml:space="preserve">Klucz szwedzki 45° Super S </t>
  </si>
  <si>
    <t xml:space="preserve"> Wykonany w całości jako odkuwka matrycowa ze stali chromowo-wanadowej ulepszonej ze wzmocnioną tuleją, szlifowanymi szczękami o korzystnych wymiarach 3 - punktowe mocowanie samoczynne zakleszczenie się, niezawodny i mocny uchwyt i trzymanie, również rur o gładkich powierzchniach Wyeliminowanie poślizgu dzięki odpowiedniemu uzębieniu, hartowanemu indukcyjni Uchwyt dwuteowy idealnie naddający się do mocowania materiałów o różnych kształtach, uniwersalne zastosowania</t>
  </si>
  <si>
    <t xml:space="preserve">Tlenomierz osobisty Wodoodporny </t>
  </si>
  <si>
    <t xml:space="preserve">Wyświetlacz LCD Wodoszczelna obudowa (IP 66) Galwaniczny czujnik tlenowy Zasilanie: bateria lub zasilacz  Funkcja sygnalizacji gotowości do pracy oraz automatycznego wyłączenia Wymiary  długość= 140 - 160 mm  szerokość = 75 - 100 mm  </t>
  </si>
  <si>
    <t xml:space="preserve">Wciągarka elektryczna </t>
  </si>
  <si>
    <t>zabezpieczenie prac na wysokości - zasilanie na baterie - zasilacz do wciągarki - waga 13-15 kg--wymiary 33x28x27 cm ±2 cm- odporna na wodę</t>
  </si>
  <si>
    <t>Załącznik nr 3 do sprawy nr DA/DT-381-76/21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</si>
</sst>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9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44" fontId="0" fillId="0" borderId="0" xfId="0" applyNumberFormat="1" applyAlignment="1">
      <alignment vertical="center" wrapText="1"/>
    </xf>
    <xf numFmtId="0" fontId="0" fillId="0" borderId="0" xfId="0" applyProtection="1"/>
    <xf numFmtId="44" fontId="0" fillId="0" borderId="0" xfId="0" applyNumberFormat="1" applyProtection="1"/>
    <xf numFmtId="10" fontId="0" fillId="0" borderId="0" xfId="0" applyNumberFormat="1" applyProtection="1"/>
    <xf numFmtId="164" fontId="0" fillId="0" borderId="0" xfId="0" applyNumberFormat="1" applyProtection="1"/>
    <xf numFmtId="0" fontId="0" fillId="0" borderId="0" xfId="0" applyAlignment="1" applyProtection="1">
      <alignment wrapText="1"/>
    </xf>
    <xf numFmtId="44" fontId="0" fillId="0" borderId="0" xfId="0" applyNumberFormat="1" applyAlignment="1" applyProtection="1">
      <alignment wrapText="1"/>
    </xf>
    <xf numFmtId="10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44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4" fontId="0" fillId="0" borderId="0" xfId="0" applyNumberFormat="1" applyAlignment="1" applyProtection="1">
      <alignment horizontal="center" vertical="center"/>
      <protection locked="0"/>
    </xf>
    <xf numFmtId="9" fontId="0" fillId="0" borderId="0" xfId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vertical="center" wrapText="1"/>
      <protection locked="0"/>
    </xf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44" fontId="9" fillId="0" borderId="2" xfId="0" applyNumberFormat="1" applyFont="1" applyBorder="1" applyAlignment="1" applyProtection="1">
      <alignment horizontal="center" vertical="center" wrapText="1"/>
      <protection locked="0"/>
    </xf>
    <xf numFmtId="9" fontId="9" fillId="0" borderId="2" xfId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44" fontId="0" fillId="0" borderId="0" xfId="0" applyNumberFormat="1" applyAlignment="1" applyProtection="1">
      <alignment horizontal="center" vertical="center" wrapText="1"/>
      <protection locked="0"/>
    </xf>
    <xf numFmtId="4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abSelected="1" workbookViewId="0">
      <selection activeCell="L15" sqref="L15"/>
    </sheetView>
  </sheetViews>
  <sheetFormatPr defaultRowHeight="15" x14ac:dyDescent="0.25"/>
  <cols>
    <col min="4" max="4" width="27.42578125" customWidth="1"/>
    <col min="9" max="9" width="9" customWidth="1"/>
    <col min="11" max="11" width="16.5703125" customWidth="1"/>
    <col min="12" max="12" width="27.28515625" customWidth="1"/>
  </cols>
  <sheetData>
    <row r="1" spans="1:13" x14ac:dyDescent="0.25">
      <c r="A1" s="14"/>
      <c r="B1" s="14"/>
      <c r="C1" s="14"/>
      <c r="D1" s="14"/>
      <c r="E1" s="14"/>
      <c r="F1" s="14"/>
      <c r="G1" s="14"/>
      <c r="H1" s="38" t="s">
        <v>60</v>
      </c>
      <c r="I1" s="38"/>
      <c r="J1" s="38"/>
      <c r="K1" s="38"/>
      <c r="L1" s="38"/>
      <c r="M1" s="14"/>
    </row>
    <row r="2" spans="1:13" x14ac:dyDescent="0.25">
      <c r="A2" s="14"/>
      <c r="B2" s="14"/>
      <c r="C2" s="14"/>
      <c r="D2" s="14"/>
      <c r="E2" s="14"/>
      <c r="F2" s="14"/>
      <c r="G2" s="14"/>
      <c r="H2" s="15"/>
      <c r="I2" s="16"/>
      <c r="J2" s="17"/>
      <c r="K2" s="14"/>
      <c r="L2" s="14"/>
      <c r="M2" s="14"/>
    </row>
    <row r="3" spans="1:13" x14ac:dyDescent="0.25">
      <c r="A3" s="14"/>
      <c r="B3" s="14"/>
      <c r="C3" s="18"/>
      <c r="D3" s="18"/>
      <c r="E3" s="18"/>
      <c r="F3" s="18"/>
      <c r="G3" s="18"/>
      <c r="H3" s="19"/>
      <c r="I3" s="20"/>
      <c r="J3" s="21"/>
      <c r="K3" s="18"/>
      <c r="L3" s="18"/>
      <c r="M3" s="14"/>
    </row>
    <row r="4" spans="1:13" x14ac:dyDescent="0.25">
      <c r="A4" s="14"/>
      <c r="B4" s="39" t="s">
        <v>17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14"/>
    </row>
    <row r="5" spans="1:13" x14ac:dyDescent="0.25">
      <c r="A5" s="14"/>
      <c r="B5" s="41" t="s">
        <v>16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14"/>
    </row>
    <row r="6" spans="1:13" x14ac:dyDescent="0.25">
      <c r="A6" s="14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14"/>
    </row>
    <row r="7" spans="1:13" x14ac:dyDescent="0.25">
      <c r="A7" s="14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14"/>
    </row>
    <row r="8" spans="1:13" x14ac:dyDescent="0.25">
      <c r="A8" s="14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14"/>
    </row>
    <row r="9" spans="1:13" x14ac:dyDescent="0.25">
      <c r="A9" s="14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14"/>
    </row>
    <row r="10" spans="1:13" x14ac:dyDescent="0.25">
      <c r="A10" s="14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14"/>
    </row>
    <row r="11" spans="1:13" x14ac:dyDescent="0.25">
      <c r="A11" s="14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14"/>
    </row>
    <row r="12" spans="1:13" s="5" customFormat="1" ht="52.5" x14ac:dyDescent="0.2">
      <c r="B12" s="1" t="s">
        <v>0</v>
      </c>
      <c r="C12" s="1" t="s">
        <v>1</v>
      </c>
      <c r="D12" s="1" t="s">
        <v>2</v>
      </c>
      <c r="E12" s="1" t="s">
        <v>3</v>
      </c>
      <c r="F12" s="1" t="s">
        <v>4</v>
      </c>
      <c r="G12" s="2" t="s">
        <v>5</v>
      </c>
      <c r="H12" s="3" t="s">
        <v>6</v>
      </c>
      <c r="I12" s="4" t="s">
        <v>7</v>
      </c>
      <c r="J12" s="3" t="s">
        <v>8</v>
      </c>
      <c r="K12" s="3" t="s">
        <v>9</v>
      </c>
      <c r="L12" s="1" t="s">
        <v>18</v>
      </c>
    </row>
    <row r="13" spans="1:13" s="28" customFormat="1" ht="26.25" customHeight="1" x14ac:dyDescent="0.2">
      <c r="B13" s="29">
        <v>1</v>
      </c>
      <c r="C13" s="33" t="s">
        <v>19</v>
      </c>
      <c r="D13" s="34" t="s">
        <v>20</v>
      </c>
      <c r="E13" s="29" t="s">
        <v>10</v>
      </c>
      <c r="F13" s="29">
        <v>1</v>
      </c>
      <c r="G13" s="30"/>
      <c r="H13" s="30">
        <f t="shared" ref="H13:H32" si="0">SUM(F13*G13)</f>
        <v>0</v>
      </c>
      <c r="I13" s="31"/>
      <c r="J13" s="30">
        <f t="shared" ref="J13:J32" si="1">SUM(H13*I13)</f>
        <v>0</v>
      </c>
      <c r="K13" s="30">
        <f t="shared" ref="K13:K32" si="2">SUM(H13+J13)</f>
        <v>0</v>
      </c>
      <c r="L13" s="32"/>
    </row>
    <row r="14" spans="1:13" s="28" customFormat="1" ht="37.5" customHeight="1" x14ac:dyDescent="0.2">
      <c r="B14" s="29">
        <v>2</v>
      </c>
      <c r="C14" s="33" t="s">
        <v>22</v>
      </c>
      <c r="D14" s="34" t="s">
        <v>21</v>
      </c>
      <c r="E14" s="29" t="s">
        <v>10</v>
      </c>
      <c r="F14" s="29">
        <v>1</v>
      </c>
      <c r="G14" s="30"/>
      <c r="H14" s="30">
        <f t="shared" si="0"/>
        <v>0</v>
      </c>
      <c r="I14" s="31"/>
      <c r="J14" s="30">
        <f t="shared" si="1"/>
        <v>0</v>
      </c>
      <c r="K14" s="30">
        <f t="shared" si="2"/>
        <v>0</v>
      </c>
      <c r="L14" s="32"/>
    </row>
    <row r="15" spans="1:13" s="28" customFormat="1" ht="101.25" x14ac:dyDescent="0.2">
      <c r="B15" s="29">
        <v>3</v>
      </c>
      <c r="C15" s="33" t="s">
        <v>23</v>
      </c>
      <c r="D15" s="34" t="s">
        <v>24</v>
      </c>
      <c r="E15" s="29" t="s">
        <v>10</v>
      </c>
      <c r="F15" s="29">
        <v>5</v>
      </c>
      <c r="G15" s="30"/>
      <c r="H15" s="30">
        <f t="shared" si="0"/>
        <v>0</v>
      </c>
      <c r="I15" s="31"/>
      <c r="J15" s="30">
        <f t="shared" si="1"/>
        <v>0</v>
      </c>
      <c r="K15" s="30">
        <f t="shared" si="2"/>
        <v>0</v>
      </c>
      <c r="L15" s="32"/>
    </row>
    <row r="16" spans="1:13" s="28" customFormat="1" ht="45" x14ac:dyDescent="0.2">
      <c r="B16" s="29">
        <v>4</v>
      </c>
      <c r="C16" s="33" t="s">
        <v>25</v>
      </c>
      <c r="D16" s="34" t="s">
        <v>26</v>
      </c>
      <c r="E16" s="29" t="s">
        <v>27</v>
      </c>
      <c r="F16" s="29">
        <v>6</v>
      </c>
      <c r="G16" s="30"/>
      <c r="H16" s="30">
        <f t="shared" si="0"/>
        <v>0</v>
      </c>
      <c r="I16" s="31"/>
      <c r="J16" s="30">
        <f t="shared" si="1"/>
        <v>0</v>
      </c>
      <c r="K16" s="30">
        <f t="shared" si="2"/>
        <v>0</v>
      </c>
      <c r="L16" s="32"/>
    </row>
    <row r="17" spans="2:12" s="28" customFormat="1" ht="213.75" x14ac:dyDescent="0.2">
      <c r="B17" s="29">
        <v>5</v>
      </c>
      <c r="C17" s="33" t="s">
        <v>28</v>
      </c>
      <c r="D17" s="34" t="s">
        <v>29</v>
      </c>
      <c r="E17" s="29" t="s">
        <v>27</v>
      </c>
      <c r="F17" s="29">
        <v>6</v>
      </c>
      <c r="G17" s="30"/>
      <c r="H17" s="30">
        <f t="shared" si="0"/>
        <v>0</v>
      </c>
      <c r="I17" s="31"/>
      <c r="J17" s="30">
        <f t="shared" si="1"/>
        <v>0</v>
      </c>
      <c r="K17" s="30">
        <f t="shared" si="2"/>
        <v>0</v>
      </c>
      <c r="L17" s="32"/>
    </row>
    <row r="18" spans="2:12" s="28" customFormat="1" ht="56.25" x14ac:dyDescent="0.2">
      <c r="B18" s="29">
        <v>6</v>
      </c>
      <c r="C18" s="33" t="s">
        <v>31</v>
      </c>
      <c r="D18" s="34" t="s">
        <v>30</v>
      </c>
      <c r="E18" s="29" t="s">
        <v>10</v>
      </c>
      <c r="F18" s="29">
        <v>6</v>
      </c>
      <c r="G18" s="30"/>
      <c r="H18" s="30">
        <f t="shared" si="0"/>
        <v>0</v>
      </c>
      <c r="I18" s="31"/>
      <c r="J18" s="30">
        <f t="shared" si="1"/>
        <v>0</v>
      </c>
      <c r="K18" s="30">
        <f t="shared" si="2"/>
        <v>0</v>
      </c>
      <c r="L18" s="32"/>
    </row>
    <row r="19" spans="2:12" s="28" customFormat="1" ht="45" x14ac:dyDescent="0.2">
      <c r="B19" s="29">
        <v>7</v>
      </c>
      <c r="C19" s="33" t="s">
        <v>32</v>
      </c>
      <c r="D19" s="34" t="s">
        <v>33</v>
      </c>
      <c r="E19" s="29" t="s">
        <v>10</v>
      </c>
      <c r="F19" s="29">
        <v>4</v>
      </c>
      <c r="G19" s="30"/>
      <c r="H19" s="30">
        <f t="shared" si="0"/>
        <v>0</v>
      </c>
      <c r="I19" s="31"/>
      <c r="J19" s="30">
        <f t="shared" si="1"/>
        <v>0</v>
      </c>
      <c r="K19" s="30">
        <f t="shared" si="2"/>
        <v>0</v>
      </c>
      <c r="L19" s="32"/>
    </row>
    <row r="20" spans="2:12" s="28" customFormat="1" ht="78.75" x14ac:dyDescent="0.2">
      <c r="B20" s="29">
        <v>8</v>
      </c>
      <c r="C20" s="33" t="s">
        <v>34</v>
      </c>
      <c r="D20" s="34" t="s">
        <v>35</v>
      </c>
      <c r="E20" s="29" t="s">
        <v>10</v>
      </c>
      <c r="F20" s="29">
        <v>2</v>
      </c>
      <c r="G20" s="30"/>
      <c r="H20" s="30">
        <f t="shared" si="0"/>
        <v>0</v>
      </c>
      <c r="I20" s="31"/>
      <c r="J20" s="30">
        <f t="shared" si="1"/>
        <v>0</v>
      </c>
      <c r="K20" s="30">
        <f t="shared" si="2"/>
        <v>0</v>
      </c>
      <c r="L20" s="32"/>
    </row>
    <row r="21" spans="2:12" s="28" customFormat="1" ht="123.75" x14ac:dyDescent="0.2">
      <c r="B21" s="29">
        <v>9</v>
      </c>
      <c r="C21" s="33" t="s">
        <v>36</v>
      </c>
      <c r="D21" s="34" t="s">
        <v>37</v>
      </c>
      <c r="E21" s="29" t="s">
        <v>10</v>
      </c>
      <c r="F21" s="29">
        <v>6</v>
      </c>
      <c r="G21" s="30"/>
      <c r="H21" s="30">
        <f t="shared" si="0"/>
        <v>0</v>
      </c>
      <c r="I21" s="31"/>
      <c r="J21" s="30">
        <f t="shared" si="1"/>
        <v>0</v>
      </c>
      <c r="K21" s="30">
        <f t="shared" si="2"/>
        <v>0</v>
      </c>
      <c r="L21" s="32"/>
    </row>
    <row r="22" spans="2:12" s="28" customFormat="1" ht="90" x14ac:dyDescent="0.2">
      <c r="B22" s="29">
        <v>10</v>
      </c>
      <c r="C22" s="33" t="s">
        <v>38</v>
      </c>
      <c r="D22" s="34" t="s">
        <v>39</v>
      </c>
      <c r="E22" s="29" t="s">
        <v>10</v>
      </c>
      <c r="F22" s="29">
        <v>1</v>
      </c>
      <c r="G22" s="30"/>
      <c r="H22" s="30">
        <f t="shared" si="0"/>
        <v>0</v>
      </c>
      <c r="I22" s="31"/>
      <c r="J22" s="30">
        <f t="shared" si="1"/>
        <v>0</v>
      </c>
      <c r="K22" s="30">
        <f t="shared" si="2"/>
        <v>0</v>
      </c>
      <c r="L22" s="32"/>
    </row>
    <row r="23" spans="2:12" s="28" customFormat="1" ht="12.75" x14ac:dyDescent="0.2">
      <c r="B23" s="29">
        <v>11</v>
      </c>
      <c r="C23" s="33" t="s">
        <v>40</v>
      </c>
      <c r="D23" s="34" t="s">
        <v>41</v>
      </c>
      <c r="E23" s="29" t="s">
        <v>10</v>
      </c>
      <c r="F23" s="29">
        <v>1</v>
      </c>
      <c r="G23" s="30"/>
      <c r="H23" s="30">
        <f t="shared" si="0"/>
        <v>0</v>
      </c>
      <c r="I23" s="31"/>
      <c r="J23" s="30">
        <f t="shared" si="1"/>
        <v>0</v>
      </c>
      <c r="K23" s="30">
        <f t="shared" si="2"/>
        <v>0</v>
      </c>
      <c r="L23" s="32"/>
    </row>
    <row r="24" spans="2:12" s="28" customFormat="1" ht="45" x14ac:dyDescent="0.2">
      <c r="B24" s="29">
        <v>12</v>
      </c>
      <c r="C24" s="33" t="s">
        <v>42</v>
      </c>
      <c r="D24" s="34" t="s">
        <v>43</v>
      </c>
      <c r="E24" s="29" t="s">
        <v>10</v>
      </c>
      <c r="F24" s="29">
        <v>1</v>
      </c>
      <c r="G24" s="30"/>
      <c r="H24" s="30">
        <f t="shared" si="0"/>
        <v>0</v>
      </c>
      <c r="I24" s="31"/>
      <c r="J24" s="30">
        <f t="shared" si="1"/>
        <v>0</v>
      </c>
      <c r="K24" s="30">
        <f t="shared" si="2"/>
        <v>0</v>
      </c>
      <c r="L24" s="32"/>
    </row>
    <row r="25" spans="2:12" s="28" customFormat="1" ht="56.25" x14ac:dyDescent="0.2">
      <c r="B25" s="29">
        <v>13</v>
      </c>
      <c r="C25" s="35" t="s">
        <v>44</v>
      </c>
      <c r="D25" s="34" t="s">
        <v>45</v>
      </c>
      <c r="E25" s="29" t="s">
        <v>10</v>
      </c>
      <c r="F25" s="29">
        <v>1</v>
      </c>
      <c r="G25" s="30"/>
      <c r="H25" s="30">
        <f t="shared" si="0"/>
        <v>0</v>
      </c>
      <c r="I25" s="31"/>
      <c r="J25" s="30">
        <f t="shared" si="1"/>
        <v>0</v>
      </c>
      <c r="K25" s="30">
        <f t="shared" si="2"/>
        <v>0</v>
      </c>
      <c r="L25" s="32"/>
    </row>
    <row r="26" spans="2:12" s="28" customFormat="1" ht="101.25" x14ac:dyDescent="0.2">
      <c r="B26" s="29">
        <v>14</v>
      </c>
      <c r="C26" s="33" t="s">
        <v>46</v>
      </c>
      <c r="D26" s="34" t="s">
        <v>47</v>
      </c>
      <c r="E26" s="29" t="s">
        <v>10</v>
      </c>
      <c r="F26" s="29">
        <v>4</v>
      </c>
      <c r="G26" s="30"/>
      <c r="H26" s="30">
        <f t="shared" si="0"/>
        <v>0</v>
      </c>
      <c r="I26" s="31"/>
      <c r="J26" s="30">
        <f t="shared" si="1"/>
        <v>0</v>
      </c>
      <c r="K26" s="30">
        <f t="shared" si="2"/>
        <v>0</v>
      </c>
      <c r="L26" s="32"/>
    </row>
    <row r="27" spans="2:12" s="28" customFormat="1" ht="101.25" x14ac:dyDescent="0.2">
      <c r="B27" s="29">
        <v>15</v>
      </c>
      <c r="C27" s="33" t="s">
        <v>48</v>
      </c>
      <c r="D27" s="34" t="s">
        <v>49</v>
      </c>
      <c r="E27" s="29" t="s">
        <v>10</v>
      </c>
      <c r="F27" s="29">
        <v>2</v>
      </c>
      <c r="G27" s="30"/>
      <c r="H27" s="30">
        <f t="shared" si="0"/>
        <v>0</v>
      </c>
      <c r="I27" s="31"/>
      <c r="J27" s="30">
        <f t="shared" si="1"/>
        <v>0</v>
      </c>
      <c r="K27" s="30">
        <f t="shared" si="2"/>
        <v>0</v>
      </c>
      <c r="L27" s="32"/>
    </row>
    <row r="28" spans="2:12" s="28" customFormat="1" ht="146.25" x14ac:dyDescent="0.2">
      <c r="B28" s="29">
        <v>16</v>
      </c>
      <c r="C28" s="33" t="s">
        <v>50</v>
      </c>
      <c r="D28" s="34" t="s">
        <v>51</v>
      </c>
      <c r="E28" s="29" t="s">
        <v>10</v>
      </c>
      <c r="F28" s="29">
        <v>1</v>
      </c>
      <c r="G28" s="30"/>
      <c r="H28" s="30">
        <f t="shared" si="0"/>
        <v>0</v>
      </c>
      <c r="I28" s="31"/>
      <c r="J28" s="30">
        <f t="shared" si="1"/>
        <v>0</v>
      </c>
      <c r="K28" s="30">
        <f t="shared" si="2"/>
        <v>0</v>
      </c>
      <c r="L28" s="32"/>
    </row>
    <row r="29" spans="2:12" s="28" customFormat="1" ht="78.75" x14ac:dyDescent="0.2">
      <c r="B29" s="29">
        <v>17</v>
      </c>
      <c r="C29" s="33" t="s">
        <v>52</v>
      </c>
      <c r="D29" s="34" t="s">
        <v>53</v>
      </c>
      <c r="E29" s="29" t="s">
        <v>10</v>
      </c>
      <c r="F29" s="29">
        <v>1</v>
      </c>
      <c r="G29" s="30"/>
      <c r="H29" s="30">
        <f t="shared" si="0"/>
        <v>0</v>
      </c>
      <c r="I29" s="31"/>
      <c r="J29" s="30">
        <f t="shared" si="1"/>
        <v>0</v>
      </c>
      <c r="K29" s="30">
        <f t="shared" si="2"/>
        <v>0</v>
      </c>
      <c r="L29" s="32"/>
    </row>
    <row r="30" spans="2:12" s="28" customFormat="1" ht="168.75" x14ac:dyDescent="0.2">
      <c r="B30" s="29">
        <v>18</v>
      </c>
      <c r="C30" s="33" t="s">
        <v>54</v>
      </c>
      <c r="D30" s="34" t="s">
        <v>55</v>
      </c>
      <c r="E30" s="29" t="s">
        <v>10</v>
      </c>
      <c r="F30" s="29">
        <v>7</v>
      </c>
      <c r="G30" s="30"/>
      <c r="H30" s="30">
        <f t="shared" si="0"/>
        <v>0</v>
      </c>
      <c r="I30" s="31"/>
      <c r="J30" s="30">
        <f t="shared" si="1"/>
        <v>0</v>
      </c>
      <c r="K30" s="30">
        <f t="shared" si="2"/>
        <v>0</v>
      </c>
      <c r="L30" s="32"/>
    </row>
    <row r="31" spans="2:12" s="28" customFormat="1" ht="78.75" x14ac:dyDescent="0.2">
      <c r="B31" s="29">
        <v>19</v>
      </c>
      <c r="C31" s="33" t="s">
        <v>56</v>
      </c>
      <c r="D31" s="34" t="s">
        <v>57</v>
      </c>
      <c r="E31" s="29" t="s">
        <v>10</v>
      </c>
      <c r="F31" s="29">
        <v>2</v>
      </c>
      <c r="G31" s="30"/>
      <c r="H31" s="30">
        <f t="shared" si="0"/>
        <v>0</v>
      </c>
      <c r="I31" s="31"/>
      <c r="J31" s="30">
        <f t="shared" si="1"/>
        <v>0</v>
      </c>
      <c r="K31" s="30">
        <f t="shared" si="2"/>
        <v>0</v>
      </c>
      <c r="L31" s="32"/>
    </row>
    <row r="32" spans="2:12" s="28" customFormat="1" ht="56.25" x14ac:dyDescent="0.2">
      <c r="B32" s="29">
        <v>20</v>
      </c>
      <c r="C32" s="33" t="s">
        <v>58</v>
      </c>
      <c r="D32" s="34" t="s">
        <v>59</v>
      </c>
      <c r="E32" s="29" t="s">
        <v>10</v>
      </c>
      <c r="F32" s="29">
        <v>1</v>
      </c>
      <c r="G32" s="30"/>
      <c r="H32" s="30">
        <f t="shared" si="0"/>
        <v>0</v>
      </c>
      <c r="I32" s="31"/>
      <c r="J32" s="30">
        <f t="shared" si="1"/>
        <v>0</v>
      </c>
      <c r="K32" s="30">
        <f t="shared" si="2"/>
        <v>0</v>
      </c>
      <c r="L32" s="32"/>
    </row>
    <row r="33" spans="1:12" x14ac:dyDescent="0.25">
      <c r="B33" s="6"/>
      <c r="C33" s="7"/>
      <c r="D33" s="8"/>
      <c r="E33" s="43" t="s">
        <v>11</v>
      </c>
      <c r="F33" s="44"/>
      <c r="G33" s="45"/>
      <c r="H33" s="22">
        <f>SUM(H13:H32)</f>
        <v>0</v>
      </c>
      <c r="I33" s="9"/>
      <c r="J33" s="22">
        <f>SUM(J13:J32)</f>
        <v>0</v>
      </c>
      <c r="K33" s="22">
        <f>SUM(K13:K32)</f>
        <v>0</v>
      </c>
      <c r="L33" s="10"/>
    </row>
    <row r="34" spans="1:12" x14ac:dyDescent="0.25">
      <c r="B34" s="6"/>
      <c r="C34" s="7"/>
      <c r="D34" s="8"/>
      <c r="E34" s="6"/>
      <c r="F34" s="6"/>
      <c r="G34" s="6"/>
      <c r="H34" s="11"/>
      <c r="I34" s="12"/>
      <c r="J34" s="11"/>
      <c r="K34" s="11"/>
      <c r="L34" s="6"/>
    </row>
    <row r="35" spans="1:12" x14ac:dyDescent="0.25">
      <c r="B35" s="6"/>
      <c r="C35" s="7"/>
      <c r="D35" s="8"/>
      <c r="E35" s="6"/>
      <c r="F35" s="6"/>
      <c r="G35" s="6"/>
      <c r="H35" s="11"/>
      <c r="I35" s="12"/>
      <c r="J35" s="11"/>
      <c r="K35" s="11"/>
      <c r="L35" s="6"/>
    </row>
    <row r="36" spans="1:12" x14ac:dyDescent="0.25">
      <c r="B36" s="6"/>
      <c r="C36" s="7"/>
      <c r="D36" s="8"/>
      <c r="E36" s="6"/>
      <c r="F36" s="6"/>
      <c r="G36" s="6"/>
      <c r="H36" s="11"/>
      <c r="I36" s="12"/>
      <c r="J36" s="11"/>
      <c r="K36" s="11"/>
      <c r="L36" s="6"/>
    </row>
    <row r="37" spans="1:12" x14ac:dyDescent="0.25">
      <c r="A37" s="23"/>
      <c r="B37" s="46" t="s">
        <v>12</v>
      </c>
      <c r="C37" s="46"/>
      <c r="D37" s="46"/>
      <c r="E37" s="46"/>
      <c r="F37" s="46"/>
      <c r="G37" s="46"/>
      <c r="H37" s="24"/>
      <c r="I37" s="25"/>
      <c r="J37" s="24"/>
      <c r="K37" s="24"/>
      <c r="L37" s="26"/>
    </row>
    <row r="38" spans="1:12" x14ac:dyDescent="0.25">
      <c r="A38" s="23"/>
      <c r="B38" s="46"/>
      <c r="C38" s="46"/>
      <c r="D38" s="46"/>
      <c r="E38" s="46"/>
      <c r="F38" s="46"/>
      <c r="G38" s="46"/>
      <c r="H38" s="24"/>
      <c r="I38" s="25"/>
      <c r="J38" s="24"/>
      <c r="K38" s="24"/>
      <c r="L38" s="26"/>
    </row>
    <row r="39" spans="1:12" x14ac:dyDescent="0.25">
      <c r="A39" s="23"/>
      <c r="B39" s="46"/>
      <c r="C39" s="46"/>
      <c r="D39" s="46"/>
      <c r="E39" s="46"/>
      <c r="F39" s="46"/>
      <c r="G39" s="46"/>
      <c r="H39" s="24"/>
      <c r="I39" s="25"/>
      <c r="J39" s="24"/>
      <c r="K39" s="24"/>
      <c r="L39" s="26"/>
    </row>
    <row r="40" spans="1:12" x14ac:dyDescent="0.25">
      <c r="A40" s="23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ht="15" customHeight="1" x14ac:dyDescent="0.25">
      <c r="A41" s="23"/>
      <c r="B41" s="27"/>
      <c r="C41" s="27"/>
      <c r="D41" s="27"/>
      <c r="E41" s="27"/>
      <c r="F41" s="27"/>
      <c r="G41" s="27"/>
      <c r="H41" s="36" t="s">
        <v>13</v>
      </c>
      <c r="I41" s="36"/>
      <c r="J41" s="36"/>
      <c r="K41" s="36"/>
      <c r="L41" s="36"/>
    </row>
    <row r="42" spans="1:12" ht="15" customHeight="1" x14ac:dyDescent="0.25">
      <c r="B42" s="13"/>
      <c r="C42" s="13"/>
      <c r="D42" s="13"/>
      <c r="E42" s="13"/>
      <c r="F42" s="13"/>
      <c r="G42" s="13"/>
      <c r="H42" s="37" t="s">
        <v>14</v>
      </c>
      <c r="I42" s="37"/>
      <c r="J42" s="37"/>
      <c r="K42" s="37"/>
      <c r="L42" s="37"/>
    </row>
    <row r="43" spans="1:12" x14ac:dyDescent="0.25">
      <c r="B43" s="13"/>
      <c r="C43" s="13"/>
      <c r="D43" s="13"/>
      <c r="E43" s="13"/>
      <c r="F43" s="13"/>
      <c r="G43" s="13"/>
      <c r="H43" s="37" t="s">
        <v>15</v>
      </c>
      <c r="I43" s="37"/>
      <c r="J43" s="37"/>
      <c r="K43" s="37"/>
      <c r="L43" s="37"/>
    </row>
  </sheetData>
  <mergeCells count="8">
    <mergeCell ref="H41:L41"/>
    <mergeCell ref="H42:L42"/>
    <mergeCell ref="H43:L43"/>
    <mergeCell ref="H1:L1"/>
    <mergeCell ref="B4:L4"/>
    <mergeCell ref="B5:L11"/>
    <mergeCell ref="E33:G33"/>
    <mergeCell ref="B37:G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NARZ.WOD-KAN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2021-10-04T11:51:13Z</dcterms:modified>
</cp:coreProperties>
</file>