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Lampy i oprawy ośw." sheetId="3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J29" i="3"/>
  <c r="H27" i="3"/>
  <c r="J27" i="3" s="1"/>
  <c r="H28" i="3"/>
  <c r="K28" i="3" s="1"/>
  <c r="H29" i="3"/>
  <c r="K29" i="3" s="1"/>
  <c r="C29" i="3"/>
  <c r="C28" i="3"/>
  <c r="H26" i="3"/>
  <c r="H25" i="3"/>
  <c r="H24" i="3"/>
  <c r="J24" i="3" s="1"/>
  <c r="K24" i="3" s="1"/>
  <c r="H23" i="3"/>
  <c r="J23" i="3" s="1"/>
  <c r="H22" i="3"/>
  <c r="J22" i="3" s="1"/>
  <c r="H21" i="3"/>
  <c r="H20" i="3"/>
  <c r="J20" i="3" s="1"/>
  <c r="K20" i="3" s="1"/>
  <c r="H19" i="3"/>
  <c r="J19" i="3" s="1"/>
  <c r="K19" i="3" s="1"/>
  <c r="H18" i="3"/>
  <c r="J18" i="3" s="1"/>
  <c r="H17" i="3"/>
  <c r="H16" i="3"/>
  <c r="J16" i="3" s="1"/>
  <c r="K16" i="3" s="1"/>
  <c r="H15" i="3"/>
  <c r="J15" i="3" s="1"/>
  <c r="H14" i="3"/>
  <c r="J14" i="3" s="1"/>
  <c r="K27" i="3" l="1"/>
  <c r="K15" i="3"/>
  <c r="K23" i="3"/>
  <c r="J26" i="3"/>
  <c r="K26" i="3" s="1"/>
  <c r="K18" i="3"/>
  <c r="H30" i="3"/>
  <c r="J21" i="3"/>
  <c r="K21" i="3" s="1"/>
  <c r="J17" i="3"/>
  <c r="K17" i="3" s="1"/>
  <c r="K22" i="3"/>
  <c r="K14" i="3"/>
  <c r="J25" i="3"/>
  <c r="K25" i="3" s="1"/>
  <c r="J30" i="3" l="1"/>
  <c r="K30" i="3"/>
</calcChain>
</file>

<file path=xl/sharedStrings.xml><?xml version="1.0" encoding="utf-8"?>
<sst xmlns="http://schemas.openxmlformats.org/spreadsheetml/2006/main" count="66" uniqueCount="50">
  <si>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</si>
  <si>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</si>
  <si>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</si>
  <si>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</si>
  <si>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</si>
  <si>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</si>
  <si>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</si>
  <si>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</si>
  <si>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</si>
  <si>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</si>
  <si>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Należy podać Producenta zaoferowanego produktu / wypełnia Wykonawca/</t>
  </si>
  <si>
    <t>szt.</t>
  </si>
  <si>
    <t>Oprawa drogowa o wysokiej skuteczności świetlnej oraz energooszczędnym, zintegrowanym panelu LED</t>
  </si>
  <si>
    <t>Oprawa drogowa LED o wysokiej skuteczności świetlnej oraz energooszczędnym, zintegrowanym panelu LED. Korpus wykonany z polipropylenu (PP) z włóknem szklanym (GF), uchwyt z aluminium. W oprawie będą zastosowane kierunkowe matryce soczewkowe (wykonane np. z poliwęglanu PC), dzięki którym możliwe jest uzyskanie rozsyłu światła spełniającego klasy oświetleniowe określone w normie PN–EN 13201. Zintegrowany, regulowany skokowo uchwyt pozwalający na regulację w zakresie: 0° do +15° (szczytowy, na słupie); -15° do 0° (boczny, na wysięgniku).Kolor oprawy szary. Standardowo wyposażone w zabezpieczenie przepięciowe (SP10kV).
Źródło światła: LED Stopień szczelności:IP66 Odporność na uderzenia:IK08 Moc nominalna [W]:do 50 Strumień świetlny oprawy [lm]*min 6500 Temperatura barwowa [K]:4000 SDCM:≤ 3 Współczynnik oddawania barw (Ra):&gt;80</t>
  </si>
  <si>
    <t>Oprawa drogowa LED o wysokiej skuteczności świetlnej oraz energooszczędnym, zintegrowanym panelu LED. Korpus wykonany z polipropylenu (PP) z włóknem szklanym (GF), uchwyt z aluminium. W oprawie będą zastosowane kierunkowe matryce soczewkowe (wykonane np. z poliwęglanu PC), dzięki którym możliwe jest uzyskanie rozsyłu światła spełniającego klasy oświetleniowe określone w normie PN–EN 13201. Zintegrowany, regulowany skokowo uchwyt pozwalający na regulację w zakresie: 0° do +15° (szczytowy, na słupie); -15° do 0° (boczny, na wysięgniku).Kolor oprawy szary. Standardowo wyposażone w zabezpieczenie przepięciowe (SP10kV).
Źródło światła: LED Stopień szczelności:IP66 Odporność na uderzenia:IK08 Moc nominalna [W]:do 65 Strumień świetlny oprawy [lm]*:min 8000 Temperatura barwowa [K]:4000 SDCM:≤ 3 Współczynnik oddawania barw (Ra):&gt;80</t>
  </si>
  <si>
    <t>Oprawa lampa do LED 230V IP65 NAJAZDOWA dogruntowa</t>
  </si>
  <si>
    <t>Barwa światła: Biała ciepła (2800-3500K) Napięcie: 230V Klasa szczelności lampy: IP67  Materiał obudowy: Stal nierdzewna Materiał klosza: Szkło hartowane Kolor klosza: Przezroczysty Kąt świecenia: min 25° Temperatura pracy: - 25 / + 45 °C Wbudowane źródło LED</t>
  </si>
  <si>
    <t>Lampa biurkowa,   stanowiskowa</t>
  </si>
  <si>
    <t>Moc [W]: 8W
Strumień świetlny [lm]: 400 lm
Temperatura barwowa [K]: 3000-5000K
Napięcie [V]: 240V
Kolor: Czarny/biały
Materiał: Tworzywo</t>
  </si>
  <si>
    <t>Panel LED 600(-10)*600mm(-10)  LED 4000K min. 3000lm</t>
  </si>
  <si>
    <t>Moc: 40-45 W Zasilanie: 220-240V AC Wyjście:27-40V DC Klasa Ochronności: II Strumień świetlny:min 3000 lm Temperatura barwowa: 4000K Wydajność Świetlna: min 100 lm/W Źródło Światła: SMD Klasa Energetyczna: A+ Kąt:120º CRI: 80 Wymiary: 595x595x34 mm Rama 60x60 cm Kolor Biały Typ montażu: Sufit modułowy Możliwość montażu natynkowe przy użyciu ramki montażowej i na zwieszeniu linkowym</t>
  </si>
  <si>
    <t>Lampa sufitowa LED 230V 3000-4000K min. 4000lm</t>
  </si>
  <si>
    <t xml:space="preserve">Oprawa nastropowa z możliwością zawieszenia Zasilanie 230V 50Hz Moc max.40W IP min 20 Obudowa – blacha stalowa malowana na biało Dyfuzor mikropryzmatyczny zapewniający równomierny rozsył światła, redukujący poziom olśnienia Całkowity strumień świetlny - co najmniej 4000lm Temperatura barwowa światła 3000-4000 K wydajność świetlna z oprawy oświetleniowej LED, minimum 100lm/W
</t>
  </si>
  <si>
    <t>Lampa sufitowa nt. LED 230V 3000-4000 K IP65 min. 4000lm</t>
  </si>
  <si>
    <t xml:space="preserve">Oprawa nastropowa hermetyczna Zasilanie 230V 50Hz Moc max.45W IP min 65 Obudowa –  kolor szary lub biały Dyfuzor mikropryzmatyczny zapewniający równomierny rozsył światła, redukujący poziom olśnienia
Całkowity strumień świetlny - co najmniej 4000lm Temperatura barowa światła 3000-4000 K Przeznaczona do pracy w wysokich temperaturach pracy do 50oC wydajność świetlna z oprawy oświetleniowej LED, minimum 100lm/W
</t>
  </si>
  <si>
    <t>Lampa plafon/kinkiet LED 230V 3000-4000 K IP min 40 min2000lm</t>
  </si>
  <si>
    <t xml:space="preserve">Oprawa nastropowa z możliwością montażu naściennego Zasilanie 230V 50Hz Moc max.20W IP min 40 Obudowa –  kolor szary lub biały Dyfuzor opalowy PMMA, PC lub podobny/równoważny równomiernie rozpraszający światło  Całkowity strumień świetlny – min. 2000lm Temperatura barowa światła 3000-4000 K wydajność świetlna z oprawy oświetleniowej LED, minimum 100lm/W
</t>
  </si>
  <si>
    <t>Oprawa dostropowa do otworu ɸ190mm LED 230V 3000-4000K IP min 20  min 1600 lm</t>
  </si>
  <si>
    <t xml:space="preserve">Oprawa dostropowa do otworu ɸ190mm Zasilanie 230V 50Hz Moc max.20W IP min 20 Obudowa –  kolor szary lub biały Dyfuzor mrożony lub odbłyśnik Całkowity strumień świetlny – min. 1600lm
Temperatura barowa światła 3000-4000 K wydajność świetlna z oprawy oświetleniowej LED, minimum 100lm/W maksymalna wysokość oprawy 140mm
</t>
  </si>
  <si>
    <t>Lampa Plafoniera LED  z czujnikiem zmierzchowym</t>
  </si>
  <si>
    <t>230V 16W 4000K 1000LM IP66</t>
  </si>
  <si>
    <t>Oprawa dostropowa do oświetlenia awaryjnego</t>
  </si>
  <si>
    <t>Optyka: typ AR  Area Moc zasilania źródła światła: 3W  - moduł LED zasilany mocą 3W Wykonanie: CT – centraltest  Czas pracy: 3h – czas pracy awaryjnej wynoszący  180 min. Tryb pracy: N – nocny Zakres temperatur pracy: standardowy zakres temperatury pracy Barwa światła: CW – zimna (5200-5700 K) Współpraca z centralą Centrala H-302C HYBRYD Certyfikat CNBOP Kształt źródła światła: RND - okrągły Odległość źródła światła od modułu zasilającego: 40 cm przewodu między modułem zasilającym a źródłem światła</t>
  </si>
  <si>
    <t>Lampa oświetlenia ewakuacyjnego i kierunkowego  1-godzinna min 7W</t>
  </si>
  <si>
    <t>Optyka: typ AR  Area Moc zasilania źródła światła: 7W  - moduł LED zasilany mocą 7W Wykonanie: CT – centraltest  Czas pracy: 1h – czas pracy awaryjnej wynoszący  60 min. Tryb pracy: N – nocny Zakres temperatur pracy: standardowy zakres temperatury pracy Barwa światła: CW – zimna (5200-5700 K) Współpraca z centralą Centrala H-302C HYBRYD Certyfikat CNBOP</t>
  </si>
  <si>
    <t>Lampa oświetlenia ewakuacyjnego i  kierunkowego Jasna 3-god. LED min 3W</t>
  </si>
  <si>
    <t xml:space="preserve">Stopień ochrony IP65
Podstawa i klosz z wysokiej jakości poliwęglanu PC klasy V0
Napięcie zasilania: 230 V 50 Hz
Źródło światła: diody LED
Funkcje: A – awaryjna lub SA – sieciowo-awaryjna
Akumulatory Ni-Cd HT z czasem autonomii 3 h, ładowanie 24 h
Montaż suﬁtowy lub ścienny
Do oświetlania dróg i wyjść ewakuacyjnych w budynkach użyteczności publicznej
Widoczność: 20 m
Zakres temperatury pracy: ta 10°C ÷ 55°C
Certyfikat CNBOP
Wymiary oprawy:  352 x 118 x 73 mm
</t>
  </si>
  <si>
    <t>Razem</t>
  </si>
  <si>
    <t>_____________________________, dnia _______________________</t>
  </si>
  <si>
    <t>_________________________________________</t>
  </si>
  <si>
    <t>(podpis kwalifikowanym podpisem elektronicznym osoby/osób</t>
  </si>
  <si>
    <t>upoważnionej/ upoważnionych do reprezentowania Wykonawcy)</t>
  </si>
  <si>
    <t xml:space="preserve">1. Termin realizacji dostaw cząstkowych do 14 dni kalendarzowych.
2. Ilości asortymentu podane w specyfikacji asortymentowo-cenowej są ilościami szacunkowymi. Zamawiający będzie zobowiązany do zakupu wyłącznie takich ilości asortymentu, jakie okażą się mu potrzebne. Wykonawca elastycznie będzie reagować na zwiększone bądź zmniejszone potrzeby Zamawiającego w tym zakresie.
3. Zamawiający nie jest zobowiązany do zrealizowania całości zamówienia tj. nie będzie zobowiązany do zakupu takich ilości asortymentu, których wartość pokryłaby w sumie całą kwotę brutto oferty. Zamawiający gwarantuje wykonanie zamówienia na poziomie co najmniej 40% wartości oferty, a Wykonawcy nie będą przysługiwać roszczenia o zapłatę ceny w pełnej wysokości. 
4. W przypadku nie wykorzystania w całości danej pozycji asortymentowej w ramach zadania Zamawiający uprawniony będzie do zakupu większej ilości innej pozycji asortymentowej w ramach  zadania, przy czym wartość zadania i łącznego wynagrodzenia brutto nie ulegnie zwiększeniu
</t>
  </si>
  <si>
    <t>SPECYFIKACJA ASORYMENTOWO CENOWA - ZADANIE NR 2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</si>
  <si>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sukcesywna dostawa lamp i opraw oświetleniowych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</si>
  <si>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Zasilanie sieciowe 230 V oraz akumulatorowe Li-Ion 
Regulacja w osi poziomej 360°
Lampa wyposarzona w dwa stopnie intensywności światła przełączane włącznikiem
Sygnalizacja ostrzegająca przed rozładowaniem się akumulatora
Natężenie oświetlenia: 750 / 1150 lx
Strumień światła: 450 / 750 lm
Współpraca z akumulatorem typ BL1850B</t>
  </si>
  <si>
    <t>Lampa warsztatowa przenośna</t>
  </si>
  <si>
    <t>Napięcie zasilania:100-240V
Kolor: Biały lub czarny
Moc : max 12W
Barwa Światła: CCT
Strumień świetlny [lm]: 600lm
Temperatura barwowa: 3300-6000k
Kąt świecenia :120°
Możliwość ściemniania
Regulowane ramię</t>
  </si>
  <si>
    <t>Lampa stołowa ze szkłem powiększającym.
3 kolory światła do wyboru: chłodny biały (7500 K) - biały dzienny (4500 K) - ciepły biały (2900 K).
Ściemnialna - 10 poziomów intensywności światła.
Lupa powiększa 5x.
Lampa do postawienia na stole lub zamocowania za pomocą zacisku.
Zmiana temperatury chromatyczności i ściemniania 
Napięcie zasilania:100-240V
Długość kabla: 1,5 m.</t>
  </si>
  <si>
    <t>Załącznik nr 3 do sprawy nr DA/DT-381-83/22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</si>
</sst>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9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44" fontId="0" fillId="0" borderId="0" xfId="0" applyNumberFormat="1" applyAlignment="1">
      <alignment vertical="center" wrapText="1"/>
    </xf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.10.2022/PLANY%20ZAKUP&#211;W/2022/PLAN%20ZAKUP&#211;W%20NA%20ROK%202022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 2022 całosciowy"/>
      <sheetName val="zał nr1 MALOWANIE "/>
      <sheetName val="zał nr2 SYSTEM CCTV"/>
      <sheetName val="zał 2A KONTROLA DOST."/>
      <sheetName val="zał nr 3  MAT.  INST GM "/>
      <sheetName val="zał. nr 4 PRZEGLĄD INST. ELEKT"/>
      <sheetName val="zał nr 4A PRZEGLĄD SPRĘŻAREK"/>
      <sheetName val="zał nr 4B PRZEGLĄD INST. KOTŁOW"/>
      <sheetName val="zał nr 5 BADANIA"/>
      <sheetName val="zał nr 6  POMIARY"/>
      <sheetName val="zał nr 7  NARZĘDZIA"/>
      <sheetName val="zał. nr 8  ART. MAL. MUR."/>
      <sheetName val="zał. nr 9 ART. STOLARSKIE"/>
      <sheetName val="zał nr 10  ART. ŚLUSARSKIE"/>
      <sheetName val="zał nr 11  ODBOJNICE"/>
      <sheetName val="zał nr 12  ELEKTRYCZNE"/>
      <sheetName val="zał nr 13  BATERIE"/>
      <sheetName val="zał nr 14 ŻARÓWKI"/>
      <sheetName val="zał nr 15 LAMPY"/>
      <sheetName val="zał nr 16 LAMPY BAKTER."/>
      <sheetName val="zał nr 17 WENTYLATORY"/>
      <sheetName val="zał nr 18 GRZEJNIKI"/>
      <sheetName val="zał nr 19 MONT KLIMATYZ."/>
      <sheetName val="zał nr 20 WYMIANA CENTRAL"/>
      <sheetName val="zał nr 21 SERWIS URZĄD. UZDAT W"/>
      <sheetName val="zał nr 22 FILTRY went"/>
      <sheetName val="zał nr 22a FILTRY inne"/>
      <sheetName val="zał nr 23 PASKI KLINOWE"/>
      <sheetName val="zad nr 24 ŚRODKI CZ. KLIM"/>
      <sheetName val="zał nr 25 SANITARNE"/>
      <sheetName val="zał nr 26 CHEMIA"/>
      <sheetName val="zał nr 27 SÓL"/>
      <sheetName val="zał nr 28 drabiny"/>
      <sheetName val="zał nr 29 WZORCOWANIE"/>
      <sheetName val="WARSZTA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8">
          <cell r="B18" t="str">
            <v>Lampa biurowa z lupą</v>
          </cell>
        </row>
        <row r="19">
          <cell r="B19" t="str">
            <v>lampa biurowa z regulacją jasnosci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Q12" sqref="Q12"/>
    </sheetView>
  </sheetViews>
  <sheetFormatPr defaultRowHeight="15" x14ac:dyDescent="0.25"/>
  <cols>
    <col min="2" max="2" width="3.5703125" style="11" bestFit="1" customWidth="1"/>
    <col min="3" max="3" width="25" style="12" customWidth="1"/>
    <col min="4" max="4" width="27" style="13" customWidth="1"/>
    <col min="5" max="5" width="5.42578125" style="11" bestFit="1" customWidth="1"/>
    <col min="6" max="6" width="6.28515625" style="11" bestFit="1" customWidth="1"/>
    <col min="7" max="7" width="12" style="11" customWidth="1"/>
    <col min="8" max="8" width="11.85546875" style="16" customWidth="1"/>
    <col min="9" max="9" width="9.140625" style="17"/>
    <col min="10" max="10" width="11" style="16" customWidth="1"/>
    <col min="11" max="11" width="11.5703125" style="16" customWidth="1"/>
    <col min="12" max="12" width="27.85546875" style="11" customWidth="1"/>
  </cols>
  <sheetData>
    <row r="1" spans="1:13" x14ac:dyDescent="0.25">
      <c r="A1" s="19"/>
      <c r="B1" s="19"/>
      <c r="C1" s="19"/>
      <c r="D1" s="19"/>
      <c r="E1" s="19"/>
      <c r="F1" s="19"/>
      <c r="G1" s="19"/>
      <c r="H1" s="20"/>
      <c r="I1" s="21"/>
      <c r="J1" s="36" t="s">
        <v>49</v>
      </c>
      <c r="K1" s="36"/>
      <c r="L1" s="36"/>
      <c r="M1" s="19"/>
    </row>
    <row r="2" spans="1:13" x14ac:dyDescent="0.25">
      <c r="A2" s="19"/>
      <c r="B2" s="19"/>
      <c r="C2" s="19"/>
      <c r="D2" s="19"/>
      <c r="E2" s="19"/>
      <c r="F2" s="19"/>
      <c r="G2" s="19"/>
      <c r="H2" s="20"/>
      <c r="I2" s="21"/>
      <c r="J2" s="22"/>
      <c r="K2" s="19"/>
      <c r="L2" s="19"/>
      <c r="M2" s="19"/>
    </row>
    <row r="3" spans="1:13" x14ac:dyDescent="0.25">
      <c r="A3" s="19"/>
      <c r="B3" s="19"/>
      <c r="C3" s="23"/>
      <c r="D3" s="23"/>
      <c r="E3" s="23"/>
      <c r="F3" s="23"/>
      <c r="G3" s="23"/>
      <c r="H3" s="24"/>
      <c r="I3" s="25"/>
      <c r="J3" s="26"/>
      <c r="K3" s="23"/>
      <c r="L3" s="23"/>
      <c r="M3" s="19"/>
    </row>
    <row r="4" spans="1:13" x14ac:dyDescent="0.25">
      <c r="A4" s="19"/>
      <c r="B4" s="37" t="s">
        <v>43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9"/>
    </row>
    <row r="5" spans="1:13" x14ac:dyDescent="0.25">
      <c r="A5" s="19"/>
      <c r="B5" s="39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9"/>
    </row>
    <row r="6" spans="1:13" x14ac:dyDescent="0.25">
      <c r="A6" s="1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9"/>
    </row>
    <row r="7" spans="1:13" x14ac:dyDescent="0.25">
      <c r="A7" s="1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9"/>
    </row>
    <row r="8" spans="1:13" x14ac:dyDescent="0.25">
      <c r="A8" s="1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9"/>
    </row>
    <row r="9" spans="1:13" x14ac:dyDescent="0.25">
      <c r="A9" s="1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9"/>
    </row>
    <row r="10" spans="1:13" x14ac:dyDescent="0.25">
      <c r="A10" s="1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9"/>
    </row>
    <row r="11" spans="1:13" x14ac:dyDescent="0.25">
      <c r="A11" s="1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9"/>
    </row>
    <row r="12" spans="1:13" ht="145.5" customHeight="1" x14ac:dyDescent="0.25">
      <c r="A12" s="19"/>
      <c r="B12" s="41" t="s">
        <v>42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5" customFormat="1" ht="31.15" customHeight="1" x14ac:dyDescent="0.2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2" t="s">
        <v>5</v>
      </c>
      <c r="H13" s="3" t="s">
        <v>6</v>
      </c>
      <c r="I13" s="4" t="s">
        <v>7</v>
      </c>
      <c r="J13" s="3" t="s">
        <v>8</v>
      </c>
      <c r="K13" s="3" t="s">
        <v>9</v>
      </c>
      <c r="L13" s="1" t="s">
        <v>10</v>
      </c>
    </row>
    <row r="14" spans="1:13" s="9" customFormat="1" ht="315" x14ac:dyDescent="0.2">
      <c r="B14" s="6">
        <v>1</v>
      </c>
      <c r="C14" s="7" t="s">
        <v>12</v>
      </c>
      <c r="D14" s="8" t="s">
        <v>13</v>
      </c>
      <c r="E14" s="6" t="s">
        <v>11</v>
      </c>
      <c r="F14" s="6">
        <v>20</v>
      </c>
      <c r="G14" s="27"/>
      <c r="H14" s="27">
        <f t="shared" ref="H14:H21" si="0">SUM(F14*G14)</f>
        <v>0</v>
      </c>
      <c r="I14" s="28"/>
      <c r="J14" s="27">
        <f t="shared" ref="J14:J21" si="1">SUM(H14*I14)</f>
        <v>0</v>
      </c>
      <c r="K14" s="27">
        <f t="shared" ref="K14:K21" si="2">SUM(H14+J14)</f>
        <v>0</v>
      </c>
      <c r="L14" s="29"/>
    </row>
    <row r="15" spans="1:13" s="9" customFormat="1" ht="326.25" x14ac:dyDescent="0.2">
      <c r="B15" s="6">
        <v>2</v>
      </c>
      <c r="C15" s="7" t="s">
        <v>12</v>
      </c>
      <c r="D15" s="8" t="s">
        <v>14</v>
      </c>
      <c r="E15" s="6" t="s">
        <v>11</v>
      </c>
      <c r="F15" s="6">
        <v>10</v>
      </c>
      <c r="G15" s="27"/>
      <c r="H15" s="27">
        <f t="shared" si="0"/>
        <v>0</v>
      </c>
      <c r="I15" s="28"/>
      <c r="J15" s="27">
        <f t="shared" si="1"/>
        <v>0</v>
      </c>
      <c r="K15" s="27">
        <f t="shared" si="2"/>
        <v>0</v>
      </c>
      <c r="L15" s="29"/>
    </row>
    <row r="16" spans="1:13" s="9" customFormat="1" ht="90" x14ac:dyDescent="0.2">
      <c r="B16" s="6">
        <v>3</v>
      </c>
      <c r="C16" s="7" t="s">
        <v>15</v>
      </c>
      <c r="D16" s="8" t="s">
        <v>16</v>
      </c>
      <c r="E16" s="6" t="s">
        <v>11</v>
      </c>
      <c r="F16" s="6">
        <v>10</v>
      </c>
      <c r="G16" s="27"/>
      <c r="H16" s="27">
        <f t="shared" si="0"/>
        <v>0</v>
      </c>
      <c r="I16" s="28"/>
      <c r="J16" s="27">
        <f t="shared" si="1"/>
        <v>0</v>
      </c>
      <c r="K16" s="27">
        <f t="shared" si="2"/>
        <v>0</v>
      </c>
      <c r="L16" s="29"/>
    </row>
    <row r="17" spans="2:12" s="9" customFormat="1" ht="78.75" x14ac:dyDescent="0.2">
      <c r="B17" s="6">
        <v>4</v>
      </c>
      <c r="C17" s="7" t="s">
        <v>17</v>
      </c>
      <c r="D17" s="8" t="s">
        <v>18</v>
      </c>
      <c r="E17" s="6" t="s">
        <v>11</v>
      </c>
      <c r="F17" s="6">
        <v>20</v>
      </c>
      <c r="G17" s="27"/>
      <c r="H17" s="27">
        <f t="shared" si="0"/>
        <v>0</v>
      </c>
      <c r="I17" s="28"/>
      <c r="J17" s="27">
        <f t="shared" si="1"/>
        <v>0</v>
      </c>
      <c r="K17" s="27">
        <f t="shared" si="2"/>
        <v>0</v>
      </c>
      <c r="L17" s="29"/>
    </row>
    <row r="18" spans="2:12" s="9" customFormat="1" ht="146.25" x14ac:dyDescent="0.2">
      <c r="B18" s="6">
        <v>5</v>
      </c>
      <c r="C18" s="7" t="s">
        <v>19</v>
      </c>
      <c r="D18" s="8" t="s">
        <v>20</v>
      </c>
      <c r="E18" s="6" t="s">
        <v>11</v>
      </c>
      <c r="F18" s="6">
        <v>10</v>
      </c>
      <c r="G18" s="27"/>
      <c r="H18" s="27">
        <f t="shared" si="0"/>
        <v>0</v>
      </c>
      <c r="I18" s="28"/>
      <c r="J18" s="27">
        <f t="shared" si="1"/>
        <v>0</v>
      </c>
      <c r="K18" s="27">
        <f t="shared" si="2"/>
        <v>0</v>
      </c>
      <c r="L18" s="29"/>
    </row>
    <row r="19" spans="2:12" s="9" customFormat="1" ht="146.25" customHeight="1" x14ac:dyDescent="0.2">
      <c r="B19" s="6">
        <v>6</v>
      </c>
      <c r="C19" s="7" t="s">
        <v>21</v>
      </c>
      <c r="D19" s="8" t="s">
        <v>22</v>
      </c>
      <c r="E19" s="6" t="s">
        <v>11</v>
      </c>
      <c r="F19" s="6">
        <v>10</v>
      </c>
      <c r="G19" s="27"/>
      <c r="H19" s="27">
        <f t="shared" si="0"/>
        <v>0</v>
      </c>
      <c r="I19" s="28"/>
      <c r="J19" s="27">
        <f t="shared" si="1"/>
        <v>0</v>
      </c>
      <c r="K19" s="27">
        <f t="shared" si="2"/>
        <v>0</v>
      </c>
      <c r="L19" s="29"/>
    </row>
    <row r="20" spans="2:12" s="9" customFormat="1" ht="157.5" x14ac:dyDescent="0.2">
      <c r="B20" s="6">
        <v>7</v>
      </c>
      <c r="C20" s="7" t="s">
        <v>23</v>
      </c>
      <c r="D20" s="8" t="s">
        <v>24</v>
      </c>
      <c r="E20" s="6" t="s">
        <v>11</v>
      </c>
      <c r="F20" s="6">
        <v>10</v>
      </c>
      <c r="G20" s="27"/>
      <c r="H20" s="27">
        <f t="shared" si="0"/>
        <v>0</v>
      </c>
      <c r="I20" s="28"/>
      <c r="J20" s="27">
        <f t="shared" si="1"/>
        <v>0</v>
      </c>
      <c r="K20" s="27">
        <f t="shared" si="2"/>
        <v>0</v>
      </c>
      <c r="L20" s="29"/>
    </row>
    <row r="21" spans="2:12" s="9" customFormat="1" ht="146.25" x14ac:dyDescent="0.2">
      <c r="B21" s="6">
        <v>8</v>
      </c>
      <c r="C21" s="7" t="s">
        <v>25</v>
      </c>
      <c r="D21" s="8" t="s">
        <v>26</v>
      </c>
      <c r="E21" s="6" t="s">
        <v>11</v>
      </c>
      <c r="F21" s="6">
        <v>10</v>
      </c>
      <c r="G21" s="27"/>
      <c r="H21" s="27">
        <f t="shared" si="0"/>
        <v>0</v>
      </c>
      <c r="I21" s="28"/>
      <c r="J21" s="27">
        <f t="shared" si="1"/>
        <v>0</v>
      </c>
      <c r="K21" s="27">
        <f t="shared" si="2"/>
        <v>0</v>
      </c>
      <c r="L21" s="29"/>
    </row>
    <row r="22" spans="2:12" s="9" customFormat="1" ht="135" x14ac:dyDescent="0.2">
      <c r="B22" s="6">
        <v>9</v>
      </c>
      <c r="C22" s="7" t="s">
        <v>27</v>
      </c>
      <c r="D22" s="8" t="s">
        <v>28</v>
      </c>
      <c r="E22" s="6" t="s">
        <v>11</v>
      </c>
      <c r="F22" s="6">
        <v>10</v>
      </c>
      <c r="G22" s="27"/>
      <c r="H22" s="27">
        <f t="shared" ref="H22:H29" si="3">SUM(F22*G22)</f>
        <v>0</v>
      </c>
      <c r="I22" s="28"/>
      <c r="J22" s="27">
        <f t="shared" ref="J22:J29" si="4">SUM(H22*I22)</f>
        <v>0</v>
      </c>
      <c r="K22" s="27">
        <f t="shared" ref="K22:K29" si="5">SUM(H22+J22)</f>
        <v>0</v>
      </c>
      <c r="L22" s="29"/>
    </row>
    <row r="23" spans="2:12" s="9" customFormat="1" ht="22.5" x14ac:dyDescent="0.2">
      <c r="B23" s="6">
        <v>10</v>
      </c>
      <c r="C23" s="10" t="s">
        <v>29</v>
      </c>
      <c r="D23" s="8" t="s">
        <v>30</v>
      </c>
      <c r="E23" s="6" t="s">
        <v>11</v>
      </c>
      <c r="F23" s="6">
        <v>10</v>
      </c>
      <c r="G23" s="27"/>
      <c r="H23" s="27">
        <f t="shared" si="3"/>
        <v>0</v>
      </c>
      <c r="I23" s="28"/>
      <c r="J23" s="27">
        <f t="shared" si="4"/>
        <v>0</v>
      </c>
      <c r="K23" s="27">
        <f t="shared" si="5"/>
        <v>0</v>
      </c>
      <c r="L23" s="29"/>
    </row>
    <row r="24" spans="2:12" s="9" customFormat="1" ht="168.75" x14ac:dyDescent="0.2">
      <c r="B24" s="6">
        <v>11</v>
      </c>
      <c r="C24" s="7" t="s">
        <v>31</v>
      </c>
      <c r="D24" s="8" t="s">
        <v>32</v>
      </c>
      <c r="E24" s="6" t="s">
        <v>11</v>
      </c>
      <c r="F24" s="6">
        <v>50</v>
      </c>
      <c r="G24" s="27"/>
      <c r="H24" s="27">
        <f t="shared" si="3"/>
        <v>0</v>
      </c>
      <c r="I24" s="28"/>
      <c r="J24" s="27">
        <f t="shared" si="4"/>
        <v>0</v>
      </c>
      <c r="K24" s="27">
        <f t="shared" si="5"/>
        <v>0</v>
      </c>
      <c r="L24" s="29"/>
    </row>
    <row r="25" spans="2:12" s="9" customFormat="1" ht="123.75" x14ac:dyDescent="0.2">
      <c r="B25" s="6">
        <v>12</v>
      </c>
      <c r="C25" s="7" t="s">
        <v>33</v>
      </c>
      <c r="D25" s="8" t="s">
        <v>34</v>
      </c>
      <c r="E25" s="6" t="s">
        <v>11</v>
      </c>
      <c r="F25" s="6">
        <v>100</v>
      </c>
      <c r="G25" s="27"/>
      <c r="H25" s="27">
        <f t="shared" si="3"/>
        <v>0</v>
      </c>
      <c r="I25" s="28"/>
      <c r="J25" s="27">
        <f t="shared" si="4"/>
        <v>0</v>
      </c>
      <c r="K25" s="27">
        <f t="shared" si="5"/>
        <v>0</v>
      </c>
      <c r="L25" s="29"/>
    </row>
    <row r="26" spans="2:12" s="9" customFormat="1" ht="225" x14ac:dyDescent="0.2">
      <c r="B26" s="6">
        <v>13</v>
      </c>
      <c r="C26" s="7" t="s">
        <v>35</v>
      </c>
      <c r="D26" s="8" t="s">
        <v>36</v>
      </c>
      <c r="E26" s="6" t="s">
        <v>11</v>
      </c>
      <c r="F26" s="6">
        <v>100</v>
      </c>
      <c r="G26" s="27"/>
      <c r="H26" s="27">
        <f t="shared" si="3"/>
        <v>0</v>
      </c>
      <c r="I26" s="28"/>
      <c r="J26" s="27">
        <f t="shared" si="4"/>
        <v>0</v>
      </c>
      <c r="K26" s="27">
        <f t="shared" si="5"/>
        <v>0</v>
      </c>
      <c r="L26" s="29"/>
    </row>
    <row r="27" spans="2:12" s="9" customFormat="1" ht="135" x14ac:dyDescent="0.2">
      <c r="B27" s="6">
        <v>14</v>
      </c>
      <c r="C27" s="7" t="s">
        <v>46</v>
      </c>
      <c r="D27" s="8" t="s">
        <v>45</v>
      </c>
      <c r="E27" s="6" t="s">
        <v>11</v>
      </c>
      <c r="F27" s="6">
        <v>2</v>
      </c>
      <c r="G27" s="27"/>
      <c r="H27" s="27">
        <f t="shared" si="3"/>
        <v>0</v>
      </c>
      <c r="I27" s="28"/>
      <c r="J27" s="27">
        <f t="shared" si="4"/>
        <v>0</v>
      </c>
      <c r="K27" s="27">
        <f t="shared" si="5"/>
        <v>0</v>
      </c>
      <c r="L27" s="29"/>
    </row>
    <row r="28" spans="2:12" s="9" customFormat="1" ht="157.5" x14ac:dyDescent="0.2">
      <c r="B28" s="6">
        <v>15</v>
      </c>
      <c r="C28" s="7" t="str">
        <f>'[1]zał nr 15 LAMPY'!$B$18</f>
        <v>Lampa biurowa z lupą</v>
      </c>
      <c r="D28" s="8" t="s">
        <v>48</v>
      </c>
      <c r="E28" s="6" t="s">
        <v>11</v>
      </c>
      <c r="F28" s="6">
        <v>1</v>
      </c>
      <c r="G28" s="27"/>
      <c r="H28" s="27">
        <f t="shared" si="3"/>
        <v>0</v>
      </c>
      <c r="I28" s="28"/>
      <c r="J28" s="27">
        <f t="shared" si="4"/>
        <v>0</v>
      </c>
      <c r="K28" s="27">
        <f t="shared" si="5"/>
        <v>0</v>
      </c>
      <c r="L28" s="29"/>
    </row>
    <row r="29" spans="2:12" s="9" customFormat="1" ht="101.25" x14ac:dyDescent="0.2">
      <c r="B29" s="6">
        <v>16</v>
      </c>
      <c r="C29" s="7" t="str">
        <f>'[1]zał nr 15 LAMPY'!$B$19</f>
        <v>lampa biurowa z regulacją jasnosci</v>
      </c>
      <c r="D29" s="8" t="s">
        <v>47</v>
      </c>
      <c r="E29" s="6" t="s">
        <v>11</v>
      </c>
      <c r="F29" s="6">
        <v>3</v>
      </c>
      <c r="G29" s="27"/>
      <c r="H29" s="27">
        <f t="shared" si="3"/>
        <v>0</v>
      </c>
      <c r="I29" s="28"/>
      <c r="J29" s="27">
        <f t="shared" si="4"/>
        <v>0</v>
      </c>
      <c r="K29" s="27">
        <f t="shared" si="5"/>
        <v>0</v>
      </c>
      <c r="L29" s="29"/>
    </row>
    <row r="30" spans="2:12" x14ac:dyDescent="0.25">
      <c r="E30" s="43" t="s">
        <v>37</v>
      </c>
      <c r="F30" s="44"/>
      <c r="G30" s="45"/>
      <c r="H30" s="30">
        <f>SUM(H14:H29)</f>
        <v>0</v>
      </c>
      <c r="I30" s="14"/>
      <c r="J30" s="30">
        <f>SUM(J14:J29)</f>
        <v>0</v>
      </c>
      <c r="K30" s="30">
        <f>SUM(K14:K29)</f>
        <v>0</v>
      </c>
      <c r="L30" s="15"/>
    </row>
    <row r="34" spans="1:12" x14ac:dyDescent="0.25">
      <c r="A34" s="31"/>
      <c r="B34" s="46" t="s">
        <v>38</v>
      </c>
      <c r="C34" s="46"/>
      <c r="D34" s="46"/>
      <c r="E34" s="46"/>
      <c r="F34" s="46"/>
      <c r="G34" s="46"/>
      <c r="H34" s="32"/>
      <c r="I34" s="33"/>
      <c r="J34" s="32"/>
      <c r="K34" s="32"/>
      <c r="L34" s="34"/>
    </row>
    <row r="35" spans="1:12" x14ac:dyDescent="0.25">
      <c r="A35" s="31"/>
      <c r="B35" s="46"/>
      <c r="C35" s="46"/>
      <c r="D35" s="46"/>
      <c r="E35" s="46"/>
      <c r="F35" s="46"/>
      <c r="G35" s="46"/>
      <c r="H35" s="32"/>
      <c r="I35" s="33"/>
      <c r="J35" s="32"/>
      <c r="K35" s="32"/>
      <c r="L35" s="34"/>
    </row>
    <row r="36" spans="1:12" x14ac:dyDescent="0.25">
      <c r="A36" s="31"/>
      <c r="B36" s="46"/>
      <c r="C36" s="46"/>
      <c r="D36" s="46"/>
      <c r="E36" s="46"/>
      <c r="F36" s="46"/>
      <c r="G36" s="46"/>
      <c r="H36" s="32"/>
      <c r="I36" s="33"/>
      <c r="J36" s="32"/>
      <c r="K36" s="32"/>
      <c r="L36" s="34"/>
    </row>
    <row r="37" spans="1:12" x14ac:dyDescent="0.25">
      <c r="A37" s="3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" customHeight="1" x14ac:dyDescent="0.25">
      <c r="A38" s="31"/>
      <c r="B38" s="35"/>
      <c r="C38" s="35"/>
      <c r="D38" s="35"/>
      <c r="E38" s="35"/>
      <c r="F38" s="35"/>
      <c r="G38" s="35"/>
      <c r="H38" s="47" t="s">
        <v>39</v>
      </c>
      <c r="I38" s="47"/>
      <c r="J38" s="47"/>
      <c r="K38" s="47"/>
      <c r="L38" s="47"/>
    </row>
    <row r="39" spans="1:12" ht="15" customHeight="1" x14ac:dyDescent="0.25">
      <c r="B39" s="18"/>
      <c r="C39" s="18"/>
      <c r="D39" s="18"/>
      <c r="E39" s="18"/>
      <c r="F39" s="18"/>
      <c r="G39" s="18"/>
      <c r="H39" s="42" t="s">
        <v>40</v>
      </c>
      <c r="I39" s="42"/>
      <c r="J39" s="42"/>
      <c r="K39" s="42"/>
      <c r="L39" s="42"/>
    </row>
    <row r="40" spans="1:12" x14ac:dyDescent="0.25">
      <c r="B40" s="18"/>
      <c r="C40" s="18"/>
      <c r="D40" s="18"/>
      <c r="E40" s="18"/>
      <c r="F40" s="18"/>
      <c r="G40" s="18"/>
      <c r="H40" s="42" t="s">
        <v>41</v>
      </c>
      <c r="I40" s="42"/>
      <c r="J40" s="42"/>
      <c r="K40" s="42"/>
      <c r="L40" s="42"/>
    </row>
    <row r="41" spans="1:12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9">
    <mergeCell ref="J1:L1"/>
    <mergeCell ref="B4:L4"/>
    <mergeCell ref="B5:L11"/>
    <mergeCell ref="B12:M12"/>
    <mergeCell ref="H40:L40"/>
    <mergeCell ref="E30:G30"/>
    <mergeCell ref="B34:G36"/>
    <mergeCell ref="H38:L38"/>
    <mergeCell ref="H39:L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Lampy i oprawy ośw.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2022-10-24T11:36:13Z</dcterms:modified>
</cp:coreProperties>
</file>