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C NARZĘDZIA" sheetId="1" r:id="rId1"/>
  </sheets>
  <calcPr calcId="162913"/>
</workbook>
</file>

<file path=xl/calcChain.xml><?xml version="1.0" encoding="utf-8"?>
<calcChain xmlns="http://schemas.openxmlformats.org/spreadsheetml/2006/main">
  <c r="H72" i="1" l="1"/>
  <c r="J72" i="1" s="1"/>
  <c r="K72" i="1" s="1"/>
  <c r="H71" i="1"/>
  <c r="J71" i="1" s="1"/>
  <c r="K71" i="1" s="1"/>
  <c r="H70" i="1"/>
  <c r="H69" i="1"/>
  <c r="H68" i="1"/>
  <c r="J68" i="1" s="1"/>
  <c r="K68" i="1" s="1"/>
  <c r="H67" i="1"/>
  <c r="J67" i="1" s="1"/>
  <c r="K67" i="1" s="1"/>
  <c r="H66" i="1"/>
  <c r="H65" i="1"/>
  <c r="H64" i="1"/>
  <c r="J64" i="1" s="1"/>
  <c r="K64" i="1" s="1"/>
  <c r="H63" i="1"/>
  <c r="J63" i="1" s="1"/>
  <c r="K63" i="1" s="1"/>
  <c r="H62" i="1"/>
  <c r="J62" i="1" s="1"/>
  <c r="K62" i="1" s="1"/>
  <c r="H61" i="1"/>
  <c r="H60" i="1"/>
  <c r="J60" i="1" s="1"/>
  <c r="K60" i="1" s="1"/>
  <c r="H59" i="1"/>
  <c r="J59" i="1" s="1"/>
  <c r="K59" i="1" s="1"/>
  <c r="H58" i="1"/>
  <c r="J58" i="1" s="1"/>
  <c r="H57" i="1"/>
  <c r="H56" i="1"/>
  <c r="J56" i="1" s="1"/>
  <c r="K56" i="1" s="1"/>
  <c r="H55" i="1"/>
  <c r="J55" i="1" s="1"/>
  <c r="K55" i="1" s="1"/>
  <c r="H54" i="1"/>
  <c r="H53" i="1"/>
  <c r="H52" i="1"/>
  <c r="J52" i="1" s="1"/>
  <c r="K52" i="1" s="1"/>
  <c r="H51" i="1"/>
  <c r="J51" i="1" s="1"/>
  <c r="K51" i="1" s="1"/>
  <c r="H50" i="1"/>
  <c r="H49" i="1"/>
  <c r="H48" i="1"/>
  <c r="J48" i="1" s="1"/>
  <c r="K48" i="1" s="1"/>
  <c r="H47" i="1"/>
  <c r="J47" i="1" s="1"/>
  <c r="K47" i="1" s="1"/>
  <c r="H46" i="1"/>
  <c r="J46" i="1" s="1"/>
  <c r="H45" i="1"/>
  <c r="H44" i="1"/>
  <c r="J44" i="1" s="1"/>
  <c r="K44" i="1" s="1"/>
  <c r="H43" i="1"/>
  <c r="J43" i="1" s="1"/>
  <c r="K43" i="1" s="1"/>
  <c r="H42" i="1"/>
  <c r="H41" i="1"/>
  <c r="H40" i="1"/>
  <c r="J40" i="1" s="1"/>
  <c r="K40" i="1" s="1"/>
  <c r="H39" i="1"/>
  <c r="J39" i="1" s="1"/>
  <c r="K39" i="1" s="1"/>
  <c r="H38" i="1"/>
  <c r="J66" i="1" l="1"/>
  <c r="K66" i="1" s="1"/>
  <c r="J70" i="1"/>
  <c r="K70" i="1" s="1"/>
  <c r="J65" i="1"/>
  <c r="K65" i="1" s="1"/>
  <c r="J69" i="1"/>
  <c r="K69" i="1" s="1"/>
  <c r="J42" i="1"/>
  <c r="K42" i="1" s="1"/>
  <c r="J50" i="1"/>
  <c r="K50" i="1" s="1"/>
  <c r="J54" i="1"/>
  <c r="K54" i="1" s="1"/>
  <c r="J41" i="1"/>
  <c r="K41" i="1" s="1"/>
  <c r="J45" i="1"/>
  <c r="K45" i="1" s="1"/>
  <c r="K46" i="1"/>
  <c r="J49" i="1"/>
  <c r="K49" i="1" s="1"/>
  <c r="J53" i="1"/>
  <c r="K53" i="1" s="1"/>
  <c r="J57" i="1"/>
  <c r="K57" i="1" s="1"/>
  <c r="K58" i="1"/>
  <c r="J61" i="1"/>
  <c r="K61" i="1" s="1"/>
  <c r="J38" i="1"/>
  <c r="K38" i="1" s="1"/>
  <c r="H37" i="1" l="1"/>
  <c r="H36" i="1"/>
  <c r="J36" i="1" s="1"/>
  <c r="K36" i="1" s="1"/>
  <c r="H35" i="1"/>
  <c r="H34" i="1"/>
  <c r="H33" i="1"/>
  <c r="J33" i="1" s="1"/>
  <c r="H32" i="1"/>
  <c r="J32" i="1" s="1"/>
  <c r="K32" i="1" s="1"/>
  <c r="H31" i="1"/>
  <c r="H30" i="1"/>
  <c r="H29" i="1"/>
  <c r="J29" i="1" s="1"/>
  <c r="K29" i="1" s="1"/>
  <c r="H28" i="1"/>
  <c r="J28" i="1" s="1"/>
  <c r="K28" i="1" s="1"/>
  <c r="H27" i="1"/>
  <c r="H26" i="1"/>
  <c r="H25" i="1"/>
  <c r="H24" i="1"/>
  <c r="J24" i="1" s="1"/>
  <c r="K24" i="1" s="1"/>
  <c r="H23" i="1"/>
  <c r="H22" i="1"/>
  <c r="H21" i="1"/>
  <c r="H20" i="1"/>
  <c r="J20" i="1" s="1"/>
  <c r="K20" i="1" s="1"/>
  <c r="H19" i="1"/>
  <c r="H18" i="1"/>
  <c r="J21" i="1" l="1"/>
  <c r="K21" i="1" s="1"/>
  <c r="J37" i="1"/>
  <c r="K37" i="1" s="1"/>
  <c r="K33" i="1"/>
  <c r="J25" i="1"/>
  <c r="K25" i="1" s="1"/>
  <c r="J19" i="1"/>
  <c r="K19" i="1" s="1"/>
  <c r="J23" i="1"/>
  <c r="K23" i="1" s="1"/>
  <c r="J27" i="1"/>
  <c r="K27" i="1" s="1"/>
  <c r="J31" i="1"/>
  <c r="K31" i="1" s="1"/>
  <c r="J35" i="1"/>
  <c r="K35" i="1" s="1"/>
  <c r="J18" i="1"/>
  <c r="K18" i="1" s="1"/>
  <c r="J22" i="1"/>
  <c r="K22" i="1" s="1"/>
  <c r="J26" i="1"/>
  <c r="K26" i="1" s="1"/>
  <c r="J30" i="1"/>
  <c r="K30" i="1" s="1"/>
  <c r="J34" i="1"/>
  <c r="K34" i="1" s="1"/>
  <c r="H17" i="1" l="1"/>
  <c r="J17" i="1" s="1"/>
  <c r="H16" i="1"/>
  <c r="H15" i="1"/>
  <c r="J15" i="1" s="1"/>
  <c r="H14" i="1"/>
  <c r="H73" i="1" l="1"/>
  <c r="J14" i="1"/>
  <c r="J16" i="1"/>
  <c r="K16" i="1" s="1"/>
  <c r="K17" i="1"/>
  <c r="K15" i="1"/>
  <c r="J73" i="1" l="1"/>
  <c r="K14" i="1"/>
  <c r="K73" i="1" s="1"/>
</calcChain>
</file>

<file path=xl/sharedStrings.xml><?xml version="1.0" encoding="utf-8"?>
<sst xmlns="http://schemas.openxmlformats.org/spreadsheetml/2006/main" count="193" uniqueCount="130">
  <si>
    <t xml:space="preserve">1. Termin realizacji dostaw cząstkowych do 14 dni kalendarzowych.
</t>
  </si>
  <si>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</si>
  <si>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</si>
  <si>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</si>
  <si>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</si>
  <si>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</si>
  <si>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</si>
  <si>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</si>
  <si>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</si>
  <si>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</si>
  <si>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</si>
  <si>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Należy podać Producenta zaoferowanego produktu /model lub typ asortymentu/ wypełnia Wykonawca/</t>
  </si>
  <si>
    <t xml:space="preserve">Akumulator do elektronarzędzi firmy Makita </t>
  </si>
  <si>
    <t>Akumulator typ BL1850B</t>
  </si>
  <si>
    <t>szt.</t>
  </si>
  <si>
    <t>Nitownica ręczna do nitonakrętek M3-M12 ZESTAW</t>
  </si>
  <si>
    <t>ZESTAW ZAWIERAJĄCY:
•	Nitownica
•	Walizka transportowa
•	Klucz
NITONAKRĘTKI:
•	10x M12
•	10x M10
•	10x M8
•	20x M6
•	20x M5
•	20x M4
•	20x M3
GŁOWICE I NAKRĘTKI:
•	M12
•	M10
•	M8
•	M6
•	M5
•	M4
•	M3
CECHY PRODUKTU:
Nitownica przeznaczona do zastosowania w warunkach serwisowych. Umożliwiająca wykonanie połączenia nitowego z gwintem wewnętrznym. Posiadająca długie ramiona z gumowanymi rękojeściami - pozwalająca na szybką i ergonomiczną pracę.
NITOWNICA WSPÓŁPRACUJĄCA Z NITAMI WYKONANYMI Z:
•	Stali nierdzewnej
•	Stali
•	Aluminium</t>
  </si>
  <si>
    <t>Zaciskarka do kołków typu molly o średnicach: M3-M4-M5-M6-M8</t>
  </si>
  <si>
    <t>Rozmiar 175 mm
Średnica  zaciskane kołki stalowe m3,m4,m5,m6 i m8 mm</t>
  </si>
  <si>
    <t>Nitownica do nitów ze stali, aluminium, miedzi</t>
  </si>
  <si>
    <t>Nitownica do nitów stalowych, ze stali nierdzewnej, aluminium, miedzianych
Do profesjonalnego użytku w budownictwie i przemyśle
Szczęki oraz ich obudowa wykonane z wysokiej jakości stali stopowej gwarantujące trwałość
4 końcówki robocze w zestawie, do pracy z czterema rozmiarami nitów
Szeroki zakres zastosowania:
nityØ2,4 mm - aluminium, stal, miedź, stal nierdzewna
nityØ3,0/3,2 mm - aluminium, stal, miedź, stal nierdzewna
nityØ4,0 mm - aluminium, stal, miedź, stal nierdzewna
nityØ4,8/5,0 mm - aluminium, stal, miedź, stal nierdzewna</t>
  </si>
  <si>
    <t>Razem</t>
  </si>
  <si>
    <t>_____________________________, dnia _______________________</t>
  </si>
  <si>
    <t>_________________________________________</t>
  </si>
  <si>
    <t xml:space="preserve">Poziomica classic </t>
  </si>
  <si>
    <t xml:space="preserve">długość 100 cm    </t>
  </si>
  <si>
    <t xml:space="preserve">Poziomica classic  </t>
  </si>
  <si>
    <t xml:space="preserve">długość 40 cm    </t>
  </si>
  <si>
    <t xml:space="preserve">Zestaw spiral 22 mm Standard  </t>
  </si>
  <si>
    <t>Do maszyny do czyszczenia rur  firma rothenberg nr katalogowy 72040 Ze sprzęgłem zabezpieczającym, pasujące do wszystkich maszyn czyszczących rury produkcji ROTHENBERGER-a R 550 do R 140 B. Proste i szybkie przedłużanie i skracanie spiral. Lekka praca w przypadku ciasnych łuków.Średnica 22 mm</t>
  </si>
  <si>
    <t>Klucze standardowej długości Rękojeść powlekana Zestaw składający się z 9 szt.: T10, T15, T20, T25, T27, T30, T40, T45, T50</t>
  </si>
  <si>
    <t>kpl.</t>
  </si>
  <si>
    <t xml:space="preserve">Zestaw Kluczy płasko-oczkowych   </t>
  </si>
  <si>
    <t>.Zestaw 12 kluczy w rozmiarach 8-24mm plus etui.  Przeznaczone do pracy w profesjonalnych warsztatach pod zmiennymi obciążeniami. Spełniają normy DIN 3113.Wykonane ze stali chromo-wanadowej.Płaszczyzna robocza odchylona o 15% (ułatwia manewrowanie kluczem) 12-kątna końcówka klucza Specjalny profil zębów podnoszący max moment dokręcania o 15% (bez uszkodzenia nakrętki)Satynowe wykończenie, minimalizujące poślizg klucza zanieczyszczonego olejem Zaokrąglone kształty przejścia między główką klucza i rękojeścią polerowana główka. Klucze kute matrycowo Doskonale wykalibrowany</t>
  </si>
  <si>
    <t xml:space="preserve">Haczyk demontażowy 35°  </t>
  </si>
  <si>
    <t>Haczyk demontażowy  zgięty pod kątem 35 stopni. Ergonomiczna, dwukomponentowa rękojeść. Idealny do montażu i demontażu O-ringów, uszczelek i sprężyn.</t>
  </si>
  <si>
    <t xml:space="preserve">Organizer mix </t>
  </si>
  <si>
    <t xml:space="preserve"> wymiarach 39 x 60 x 11 cm. Do komfortowego przechowywania oraz transport narzędzi. Wykonany z tworzywa      </t>
  </si>
  <si>
    <t xml:space="preserve">Wyciskacz do tub z silikonem, </t>
  </si>
  <si>
    <t xml:space="preserve">240 mm  Wyciskacz do tub z silikonem o długości części na tubę 240 mm. Przeznaczony do tub o pojemności ok. 300 ml. Uchwyt ze stopu aluminium dobrze układa się w dłoni, co podnosi komfort pracy narzędziem.   </t>
  </si>
  <si>
    <t xml:space="preserve">Torba walizka narzędziowa na kołach </t>
  </si>
  <si>
    <t xml:space="preserve">Wykonana z mocnego tkanego nylonu 600 x 600 Denier.Sztywna, wielkogabarytowa konstrukcja.Wytrzymałe koła i rękojeść zapewniają mobilność torby.Kieszenie wewnętrzne i zewnętrzne zapewniają dogodne przechowywanie narzędzi.Łatwy dostęp do wszystkich narzędzi.Bezpieczna kieszeń na cenne narzędzia   </t>
  </si>
  <si>
    <t xml:space="preserve">Szpadel  </t>
  </si>
  <si>
    <t xml:space="preserve"> Szpadel wykonany jest z wysokiej jakoś stali hartowanej. do kopania, usuwania korzeni lub kępek trawy.Rączka w kształcie litery D podpora blatu szpadla, umożliwia efektywniejszą pracę.Wymiary :- długość: 117cm- szerokość ostrza: 18cm- waga: 1,8kg</t>
  </si>
  <si>
    <t xml:space="preserve">Kilof </t>
  </si>
  <si>
    <t xml:space="preserve">2.25kg </t>
  </si>
  <si>
    <t>Młotek budowlany</t>
  </si>
  <si>
    <t xml:space="preserve">waga: 5 KG Młot budowlany Trzon z włókna szklanego dodatkowo rączka pokryta gumą zapewnia  komfortowy i bezpieczny uchwyt narzędzia.  </t>
  </si>
  <si>
    <t xml:space="preserve">Pistolet do pianki montażowej </t>
  </si>
  <si>
    <t>materiał stal nierdzewna, aluminium i mosiądzu,Elementy najbardziej narażone na zużycie w wyniku działania pianek i korozji, dodatkowo zabezpieczone powłoką PTFE.</t>
  </si>
  <si>
    <t>Bariera nożycowa stalowa biało-czerwona do 3m</t>
  </si>
  <si>
    <t xml:space="preserve">   Bariera w całości wykonana ze stali lakierowanej na biały i czerwony kolor. Wysokość bariery całkowita 110 cm. Szerokość stóp - 55 cm. Długość bariery od 21 cm do 300 cm (stan złożony - stan rozciągnięty). Waga ok. 8,5 kg. Dolne nóżki stóp zabezpieczone są półokrągłymi zatyczkami. </t>
  </si>
  <si>
    <t xml:space="preserve"> Bariera nożycowa-studzienkowa stalowa biało-czerwona 1m2 </t>
  </si>
  <si>
    <t>Bariera nożycowa-studzienkowa stalowa biało-czerwona 1m2 Bariera w całości wykonana ze stali lakierowanej na biały i czerwony kolor.  Wysokość bariery w pozycji złożonej 116 cm. Max. rozciągnięcie bariery 130x130 cm, wysokość ok. 80 cm. Rozstaw optymalny 100x100 cm, wysokość ok. 100 cm. Waga 11 kg</t>
  </si>
  <si>
    <t xml:space="preserve">Suwmiarka elektroniczna cyfrowa 0-150 mm  </t>
  </si>
  <si>
    <t xml:space="preserve">Zakres pomiaru: 0 – 150mm / 0 - 6"Dokładność pomiaru: 0.02 mm / 0.001" (w zakresie: 0-100 mm), 0.03 mm / 0.001" (w zakresie: 100-150mm)Powtarzalność: 0.01mm / 0.005" Maksymalna prędkość pomiaru: 1.5m/sek. 60"/sek.Zasilanie 1x bateria LR44 pojemność 180mAh Temperatura pracy: 0 - 40°C / 41 - 104°F Warunki pracy: wilgotność powietrza od 0 do 80% Temperatura przechowywania: -20°C do +70°C Opakowanie: pudełko plastikowe  </t>
  </si>
  <si>
    <t xml:space="preserve">Suwmiarka noniuszowa warsztatowa 0-500mm </t>
  </si>
  <si>
    <t>Wykonana ze stali narzędziowej  Szczęki hartowane Podziałka chromowana Z podcięciem szczęk, dla umożliwienia pomiarów wewnętrznych Tolerancja wg DIN 862. Rozdzielczość noniusza 0.05 mm Zakres pomiarowy 500 mm</t>
  </si>
  <si>
    <t xml:space="preserve"> Wykonany w całości jako odkuwka matrycowa ze stali chromowo-wanadowej ulepszonej ze wzmocnioną tuleją, szlifowanymi szczękami o korzystnych wymiarach 3 - punktowe mocowanie samoczynne zakleszczenie się, niezawodny i mocny uchwyt i trzymanie, również rur o gładkich powierzchniach Wyeliminowanie poślizgu dzięki odpowiedniemu uzębieniu, hartowanemu indukcyjni Uchwyt dwuteowy idealnie naddający się do mocowania materiałów o różnych kształtach, uniwersalne zastosowania</t>
  </si>
  <si>
    <t xml:space="preserve">Tlenomierz osobisty Wodoodporny </t>
  </si>
  <si>
    <t xml:space="preserve">Wyświetlacz LCD Wodoszczelna obudowa (IP 66) Galwaniczny czujnik tlenowy Zasilanie: bateria lub zasilacz  Funkcja sygnalizacji gotowości do pracy oraz automatycznego wyłączenia Wymiary  długość= 140 - 160 mm  szerokość = 75 - 100 mm  </t>
  </si>
  <si>
    <t xml:space="preserve">Wciągarka elektryczna </t>
  </si>
  <si>
    <t>zabezpieczenie prac na wysokości - zasilanie na baterie - zasilacz do wciągarki - waga 13-15 kg--wymiary 33x28x27 cm ±2 cm- odporna na wodę</t>
  </si>
  <si>
    <t>Klucze płasko-oczkowe</t>
  </si>
  <si>
    <t>Miernik cęgowy</t>
  </si>
  <si>
    <t>Zestaw śrubokrętów</t>
  </si>
  <si>
    <t>Zestaw wkrętaków</t>
  </si>
  <si>
    <t>Zestaw wkrętaków do pobijania</t>
  </si>
  <si>
    <t>Klucze imbusowe</t>
  </si>
  <si>
    <t>Pojemnik na tulejki kablowe</t>
  </si>
  <si>
    <t>Kablowa końcówka tulejkowa</t>
  </si>
  <si>
    <t>Obcinak boczny z funkcją odizolowywania</t>
  </si>
  <si>
    <t>Kombinerki</t>
  </si>
  <si>
    <t>Klucz uniwersalny</t>
  </si>
  <si>
    <t>Zestaw bitów</t>
  </si>
  <si>
    <t>Latarka czołowa</t>
  </si>
  <si>
    <t>Taśma Miernicza Miarka Zwijana</t>
  </si>
  <si>
    <t>Torba narzędziowa</t>
  </si>
  <si>
    <t>Spawarka do wykładzin PCV</t>
  </si>
  <si>
    <t>moc: 1600W/230V
wydajność: w zależności od dyszy do 280l/min
temperatura do 700°C
waga: 1,2kg</t>
  </si>
  <si>
    <t>Zgrzewarka do foli PCV (membrany dachowej)</t>
  </si>
  <si>
    <t>moc: 1600W/230V
Średnica wylotu: ok 31 mm
wydajność: w zależności od dyszy do 280 l/min
temperatura do 650°C
waga: 1,2 kg</t>
  </si>
  <si>
    <t>Opalarka elektryczna HG 5030K z walizką 1600W</t>
  </si>
  <si>
    <t>Stopień temperatury 2:  500 °C
Wymiary (długość całkowita):  233 mm
Moc znamionowa 1600 W
Przepływ powietrza: 300 lub 500 l/min</t>
  </si>
  <si>
    <t>Tarcza diamentowa segmentowa Bosh 125 mm</t>
  </si>
  <si>
    <t>Zestaw wkrętaków Stanley Komplet składający się z różnych wkrętaków o różnych końcówkach</t>
  </si>
  <si>
    <t>op</t>
  </si>
  <si>
    <t>Brzeszczoty do wyrzynarek T 101 BR HCS</t>
  </si>
  <si>
    <t>Zestaw bitów do wkrętarki składający się z 31 szt.</t>
  </si>
  <si>
    <t>Długość bitów 24 mm
Standard ¼
Kompatybilne z uchwytami i grzechotkami do bitów ¼ Stanley i innych producentów</t>
  </si>
  <si>
    <t>Tarcza diamentowa do płytek ceramicznych Bosh 125 mm</t>
  </si>
  <si>
    <t>Zestaw pięciu otwornic do twardej ceramiki
korona diamentowa 68 mm
korona diamentowa 51 mm
korona diamentowa 35 mm
korona diamentowa 25 mm
frez diamentowy 20 mm
walizka z tworzywa sztucznego z wkładem gąbkowym
Długość robocza 35 mm
Długość całkowita 50 mm
Typ głowicy segment z samochłodzącą powłoką diamentową
Rodzaj chwytu M14
Zastosowanie w jednoręcznych (małych) szlifierkach kątowych</t>
  </si>
  <si>
    <t>Zestaw pięciu otwornic do twardej ceramiki
Rodzaj chwytu M14</t>
  </si>
  <si>
    <t>korona diamentowa 68 mm
korona diamentowa 51 mm
korona diamentowa 35 mm
korona diamentowa 25 mm
frez diamentowy 20 mm
walizka z tworzywa sztucznego z wkładem gąbkowym
Długość robocza 35 mm
Długość całkowita 50 mm</t>
  </si>
  <si>
    <t xml:space="preserve">SPECYFIKACJA ASORYMENTOWO CENOWA </t>
  </si>
  <si>
    <t>Zestaw kluczy TORX 9 elem.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</si>
  <si>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sukcesywna dostawa elektronarzędzi, narzędzi ręcznych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</si>
  <si>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56 częściowy zestaw kluczy z grzechotkami</t>
  </si>
  <si>
    <t>W zestawie:
    - Nasadki 1/4" - 4, 5 ,5.5 ,6, 6.5, 7, 8, 9, 10, 11, 12, 13mm
    - Nasadki 1/2" - 10,11,12,13,14,15,17,19,22,24,27,30,32mm
    - Nasadki do świec 1/2" - 16 i 21mm
    - Grzechotka 1/4"
    - Przegub 1/4"
    - Przedłużka 1/4"
    - Pokrętło 1/4"
    - Wkrętak z końcówka 1/4"
    - Nasadki typu TX 1/4" - TX20, TX25, TX27, TX30
    - Nasadki typu HEX (imbus) 1/4" - HEX3, HEX4, HEX5, HEX6
    - Nasadki typu PH 1/4" - PH1, PH2
    - Nasadki z końcówką płaską - 5,5 ; 4
    - Grzechotka 1/2"
    - Pokrętło 1/2"
    - Przedłużka 1/2"
    - Klucze typu L imbusowe - M1,25; M1,5; M2,0; M3,0
Elementy wykonane ze stali CrV 31 CrV3 w mocnej, powlekanej proszkowo walizce stalowej.</t>
  </si>
  <si>
    <t xml:space="preserve">Zestaw 19 elementowy kluczy płasko-oczkowych z podwójną grzechotką + adaptery do bitów. obejmuje:
    15 szt. kluczy płasko-oczkowych z podwójną grzechotką w rozmiarze: 5.5 mm, 6 mm, 7 mm, 8 mm, 9 mm, 10 mm, 11 mm, 12 mm, 13 mm, 14 mm, 15 mm, 16 mm, 17 mm, 18 mm, 19 mm;
    3 adaptery szybkomocujące do kluczy z grzechotką: 1/4" x 10 mm, 3/8" x 13 mm, 1/2" x 19 mm;
    adapter do trzpieni BIT: 1/4" x 10 mm;
</t>
  </si>
  <si>
    <t xml:space="preserve">Zestaw wkrętaków 12 sztuk z otworami w rękojeści do zawieszenia wkrętaków. Zestaw zawiera wkrętaki:
    - płaskie: 5.5 x 100mm, 8 x 150 mm;
    - płaskie równoległe: 2.5 x 50 mm, 4 x 100 mm, 5.5 x 150 mm, 6.5 x 30 mm;
    - krzyżowe PH: PH0 x 75 mm, PH1 x 100 mm, PH2 x 125 mm;
    - krzyżowe PZ: PZ0 x 75 mm, PZ1 x 100 mm, PZ2 x 125 mm;
</t>
  </si>
  <si>
    <t xml:space="preserve">Opis zestawu: - Klinga na całej długości narzędzia
- Stalowy czop umożliwiający pobijanie
- Rękojeść z udaroodpornego polipropylenu
- Certyfikat GS
- Asymetryczny kształt;                                                                                                        ZAWARTOŚĆ:
    - Wkrętaki płaskie w rozmiarach: 4,5 x 75 mm, 5,5 x 100 mm, 6.5 x 100 mm
    - Wkrętaki krzyżowe w rozmiarach: PH1 x 80 mm, PH2 x 100 mm
</t>
  </si>
  <si>
    <t>Automatyczne szczypce do sciągania izolacji</t>
  </si>
  <si>
    <t>Opis:
- Do przewodów jedno-, wielo- i cienkożyłowych od 0,2 do 6 mm² ze standardową izolacją
- Z obcinakiem do drutu miedzianego i aluminiowego o przekroju do 2,5 mm²
- Z regulowanym ogranicznikiem długości zdejmowanej izolacji w zakresie od 6,0 do 18,0 mm zapewniającym powtarzalność wyników pracy
- Korpus: tworzywo sztuczne wzmacniane włóknem szklanym
- Noże: specjalna stal narzędziowa, hartowana olejowo, wymienne</t>
  </si>
  <si>
    <t xml:space="preserve">Funkcje:
    - Klucz czworokątny wewnętrzny: 5, 6, 7-8, 9-10 mm.
    - Klucz trójkątny wewnętrzny: 7, 8-9, 10-11 mm.
    - Klucz ze skrzydłami (lotkami) szczelinowymi: 3-5 mm.
    - Klucz półksiężyc: 6 mm z karabińczykiem na łańcuszku.
</t>
  </si>
  <si>
    <t xml:space="preserve">
Zestaw:
- 1 x 1/4"x50 
- 3 x PH 1x25
- 10 x PH 2x25
- 2 x PH 3x25
- 3 x PZ 1x25
- 10 x PZ 2x25
- 2 x PZ 3x25 
- 2 x TX 10x25
- 3 x TX 15x25
- 3 x TX 20x25
- 3 x TX 25x25
- 3 x TX 30x25
- 2 x TX 40x25 
- 1 x 0.6x4.5x25
- 1 x 1.0x5.5x25
- 1 x 1.2x6.5x25 
- 3 x 2.5x25
- 3 x 3.0x25
- 3 x 4.0x25
- 2 x 5.0x25</t>
  </si>
  <si>
    <t xml:space="preserve">Specjalna obudowa pokryta elastomerem zapewnia ochronę przed upadkami i uszkodzeniami mechanicznymi.
Funkcje pomiarowe
  - pomiar prądu AC do 400 A
  - pomiar prądu DC do 400 A
  - pomiar napięcia AC i DC do 600 V
  - pomiar rezystancji
  - test ciągłości z sygnalizacją akustyczną (beeper) dla rezystancji poniżej 50 Ω
  - pomiar temperatury (stopnie Fahrenheita lub Celsjusza)
  - pomiar częstotliwości
  - pomiar pojemności 
  - test diody
</t>
  </si>
  <si>
    <t xml:space="preserve">Zestaw z wymiennymi, izolowanymi klingami:
- uchwyt wymienny
- ruchoma nasadka
- klinga płaska 0,4 x 2,5
- klinga płaska 0,5 x 3,0
- klinga płaska 0,8 x 4,0
- klinga PH1 - klinga PZ1 
- klinga PH2 - klinga PZ2
- klinga PZ/FL 2
- Klucz do szafy rozdzielczej czterokątny 8x47
- Klucz do szafy rozdzielczej okrągły 5,3x47;
</t>
  </si>
  <si>
    <t xml:space="preserve">Opis zestawu:
- klinga wykonana ze stali chromowo-molibdenowo-wanadowej
- rękojeść wykonana z elastometru
W zestawie:
- wkrętaki płaskie: 4,0 x 100 , 5,5 x 125 , 6,5 x 150
- wkrętaki krzyżowe: PH 1 x 80 , PH 2 x 100;
</t>
  </si>
  <si>
    <t xml:space="preserve">W zestawie 9 szt. kluczy: 1,5; 2,0; 2,5; 3,0; 4,0; 5,0; 6,0; 8,0; 10,0 mm
Opis zestawu:
- rękojeść umożliwiająca użycie klucza w pozycji I, T lub L
- półkuliste końcówki;
</t>
  </si>
  <si>
    <t xml:space="preserve">Klucze płaskooczkowe z grzechotką </t>
  </si>
  <si>
    <t xml:space="preserve"> - Rozmiar w mm: 8 -  uzupełnienie do zestawu kluczy płasko -oczkowych
- Wydajne i szybkie jak grzechotka – mocowanie i luzowanie bez konieczności luzowania.
- Głowica optymalnie wygięta (5°) do prac w wąskich przestrzeniach
- Profil MaxiDrive Plus
- Matowa powłoka niklowa chroniąca przed korozją.     
- Mechanizm grzechotki z przełącznikiem pozwalający  na szybkie odkręcanie lub przykręcanie bez konieczności zdejmowania klucza
</t>
  </si>
  <si>
    <t xml:space="preserve">Rozmiar w mm: 15 -  uzupełnienie do zestawu kluczy płasko -oczkowych
- Wydajne i szybkie jak grzechotka – mocowanie i luzowanie bez konieczności luzowania.
- Głowica optymalnie wygięta (5°) do prac w wąskich przestrzeniach
- Profil MaxiDrive Plus
- Matowa powłoka niklowa chroniąca przed korozją.     
- Mechanizm grzechotki z przełącznikiem pozwalający  na szybkie odkręcanie lub przykręcanie
bez konieczności zdejmowania klucza
</t>
  </si>
  <si>
    <t xml:space="preserve">pusty, na tulejki 0,5-2,5
</t>
  </si>
  <si>
    <t xml:space="preserve">0,5/8 izol białe
</t>
  </si>
  <si>
    <t xml:space="preserve">0,75/8 izol szare
</t>
  </si>
  <si>
    <t xml:space="preserve">1/8 izol czerwona
</t>
  </si>
  <si>
    <t xml:space="preserve">1,5/8 izol czarna
</t>
  </si>
  <si>
    <t xml:space="preserve">2,5/8 izol niebieska
</t>
  </si>
  <si>
    <t xml:space="preserve">4/10 izol szare
</t>
  </si>
  <si>
    <t xml:space="preserve">Obcinak boczny VDE z funkcją odizolowywania
    - izolacja 1000 V,
    - długość: 165mm,
    - forma szwedzka,
    - klasa bonitacji H, c 60,
    - hartowane olejowo,
    - ostrza hartowane indukcyjnie,
    - do miękkich i twardych drutów do 200 kp/mm² (N 2000),
    - chromowane na połysk,
    - izolacja nakładana. 
    - odizolowywanie pojedynczych żył 1,5mm i 2,5mm.
</t>
  </si>
  <si>
    <t xml:space="preserve">Kombinerki VDE
    - izolacja 1000 V,
    - długość: 185mm,
    - ze stali C 45, 
    - hartowane olejowo, 
    - szczypce dodatkowo hartowane indukcyjnie, 
    - do miękkich i twardych drutów do 150 kp/mm2 (N 1500),
    - chromowane,
    - nasadzana osłona.
</t>
  </si>
  <si>
    <t>Szczypce zagięte</t>
  </si>
  <si>
    <t xml:space="preserve">Szczypce dziobowe VDE odgięte
    - izolacja 1000 V,
    - długość: 200mm,
    - odgięte 45°,
    - ze stali C 45
    - hartowane olejowo
    - szczypce dodatkowo hartowane indukcyjnie
    - do twardych drutów do 150 kp/mm² (N 1500)
    - chromowane
</t>
  </si>
  <si>
    <t xml:space="preserve">Opis:
- dioda LED CREE
- strumień świetlny 220 lm
- regulowana głowica świetlna
- obudowa z aluminium lotniczego
</t>
  </si>
  <si>
    <t xml:space="preserve">Opis:
- Długość taśmy 5m
- Szerokość taśmy 19mm
- Podział naniesiony zgodnie z normami Unii Europejskiej wg Dyrektywy MID, oznaczenie CE (podziałka mm)
- Zabezpieczenie przed ścieraniem warstwą poliamidową
</t>
  </si>
  <si>
    <t xml:space="preserve">Opis:
- Torba narzędziowa z materiału 14"
- Wytrzymała tkanina poliestrowa 1200 x 1200 den.
- Aluminiowy uchwyt do przenoszenia
- Karabinki z nierdzewnego metalu mocujące pasek na ramię
- Zamknięcie poprzez pokrywę z materiału
- Pionowe przegródki
- Boczny stojak na wkrętaki
- Objętość użytkowa przechowywania: 34 litry
- Wymiary (dł. x szer. x wys.): 42 x 24 x 34 cm
</t>
  </si>
  <si>
    <t>Załącznik nr 1 do sprawy nr DA/DT-381-91A/21</t>
  </si>
  <si>
    <t>Klucz szwedzki 45° Super S średnica 1"</t>
  </si>
  <si>
    <t>(podpis kwalifikowanym podpisem elektronicznym osoby/osób upoważnionej/ upoważnionych do reprezentowania Wykonawcy/ Dane Wykonawcy /nazwa firmy/ adres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</si>
</sst>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4" fontId="10" fillId="0" borderId="2" xfId="0" applyNumberFormat="1" applyFont="1" applyBorder="1" applyAlignment="1" applyProtection="1">
      <alignment horizontal="center" vertical="center" wrapText="1"/>
      <protection locked="0"/>
    </xf>
    <xf numFmtId="9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11" fillId="0" borderId="2" xfId="0" applyNumberFormat="1" applyFont="1" applyBorder="1" applyAlignment="1" applyProtection="1">
      <alignment horizontal="center" vertical="center"/>
      <protection locked="0"/>
    </xf>
    <xf numFmtId="9" fontId="11" fillId="2" borderId="2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 applyProtection="1">
      <alignment horizont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tabSelected="1" workbookViewId="0">
      <selection activeCell="J104" sqref="J104"/>
    </sheetView>
  </sheetViews>
  <sheetFormatPr defaultRowHeight="15" x14ac:dyDescent="0.25"/>
  <cols>
    <col min="1" max="1" width="3.140625" customWidth="1"/>
    <col min="2" max="2" width="3.5703125" style="30" bestFit="1" customWidth="1"/>
    <col min="3" max="3" width="25" style="31" customWidth="1"/>
    <col min="4" max="4" width="39.7109375" style="32" customWidth="1"/>
    <col min="5" max="5" width="5.42578125" style="30" bestFit="1" customWidth="1"/>
    <col min="6" max="6" width="6.28515625" style="30" bestFit="1" customWidth="1"/>
    <col min="7" max="7" width="12" style="30" customWidth="1"/>
    <col min="8" max="8" width="11.85546875" style="33" customWidth="1"/>
    <col min="9" max="9" width="9.140625" style="34"/>
    <col min="10" max="10" width="11" style="33" customWidth="1"/>
    <col min="11" max="11" width="11.5703125" style="33" customWidth="1"/>
    <col min="12" max="12" width="27.85546875" style="30" customWidth="1"/>
    <col min="13" max="13" width="6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2"/>
      <c r="I1" s="3"/>
      <c r="J1" s="44" t="s">
        <v>127</v>
      </c>
      <c r="K1" s="44"/>
      <c r="L1" s="44"/>
      <c r="M1" s="1"/>
    </row>
    <row r="2" spans="1:13" x14ac:dyDescent="0.25">
      <c r="A2" s="1"/>
      <c r="B2" s="1"/>
      <c r="C2" s="1"/>
      <c r="D2" s="1"/>
      <c r="E2" s="1"/>
      <c r="F2" s="1"/>
      <c r="G2" s="1"/>
      <c r="H2" s="2"/>
      <c r="I2" s="3"/>
      <c r="J2" s="4"/>
      <c r="K2" s="1"/>
      <c r="L2" s="1"/>
      <c r="M2" s="1"/>
    </row>
    <row r="3" spans="1:13" x14ac:dyDescent="0.25">
      <c r="A3" s="1"/>
      <c r="B3" s="1"/>
      <c r="C3" s="5"/>
      <c r="D3" s="5"/>
      <c r="E3" s="5"/>
      <c r="F3" s="5"/>
      <c r="G3" s="5"/>
      <c r="H3" s="6"/>
      <c r="I3" s="7"/>
      <c r="J3" s="8"/>
      <c r="K3" s="5"/>
      <c r="L3" s="5"/>
      <c r="M3" s="1"/>
    </row>
    <row r="4" spans="1:13" x14ac:dyDescent="0.25">
      <c r="A4" s="1"/>
      <c r="B4" s="45" t="s">
        <v>94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1"/>
    </row>
    <row r="5" spans="1:13" x14ac:dyDescent="0.25">
      <c r="A5" s="1"/>
      <c r="B5" s="47" t="s">
        <v>96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1"/>
    </row>
    <row r="6" spans="1:13" x14ac:dyDescent="0.25">
      <c r="A6" s="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"/>
    </row>
    <row r="7" spans="1:13" x14ac:dyDescent="0.25">
      <c r="A7" s="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"/>
    </row>
    <row r="8" spans="1:13" x14ac:dyDescent="0.25">
      <c r="A8" s="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1"/>
    </row>
    <row r="9" spans="1:13" x14ac:dyDescent="0.25">
      <c r="A9" s="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1"/>
    </row>
    <row r="10" spans="1:13" x14ac:dyDescent="0.25">
      <c r="A10" s="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"/>
    </row>
    <row r="11" spans="1:13" x14ac:dyDescent="0.25">
      <c r="A11" s="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"/>
    </row>
    <row r="12" spans="1:13" x14ac:dyDescent="0.25">
      <c r="A12" s="1"/>
      <c r="B12" s="49" t="s">
        <v>0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3" s="9" customFormat="1" ht="45" x14ac:dyDescent="0.2"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1" t="s">
        <v>6</v>
      </c>
      <c r="H13" s="12" t="s">
        <v>7</v>
      </c>
      <c r="I13" s="13" t="s">
        <v>8</v>
      </c>
      <c r="J13" s="12" t="s">
        <v>9</v>
      </c>
      <c r="K13" s="12" t="s">
        <v>10</v>
      </c>
      <c r="L13" s="10" t="s">
        <v>11</v>
      </c>
    </row>
    <row r="14" spans="1:13" s="14" customFormat="1" ht="22.5" x14ac:dyDescent="0.2">
      <c r="B14" s="15">
        <v>1</v>
      </c>
      <c r="C14" s="16" t="s">
        <v>12</v>
      </c>
      <c r="D14" s="17" t="s">
        <v>13</v>
      </c>
      <c r="E14" s="15" t="s">
        <v>14</v>
      </c>
      <c r="F14" s="15">
        <v>4</v>
      </c>
      <c r="G14" s="18"/>
      <c r="H14" s="18">
        <f t="shared" ref="H14:H63" si="0">SUM(F14*G14)</f>
        <v>0</v>
      </c>
      <c r="I14" s="19"/>
      <c r="J14" s="18">
        <f t="shared" ref="J14:J63" si="1">SUM(H14*I14)</f>
        <v>0</v>
      </c>
      <c r="K14" s="18">
        <f t="shared" ref="K14:K63" si="2">SUM(H14+J14)</f>
        <v>0</v>
      </c>
      <c r="L14" s="20"/>
    </row>
    <row r="15" spans="1:13" s="14" customFormat="1" ht="337.5" x14ac:dyDescent="0.2">
      <c r="B15" s="15">
        <v>2</v>
      </c>
      <c r="C15" s="16" t="s">
        <v>15</v>
      </c>
      <c r="D15" s="17" t="s">
        <v>16</v>
      </c>
      <c r="E15" s="15" t="s">
        <v>14</v>
      </c>
      <c r="F15" s="15">
        <v>1</v>
      </c>
      <c r="G15" s="18"/>
      <c r="H15" s="18">
        <f t="shared" si="0"/>
        <v>0</v>
      </c>
      <c r="I15" s="19"/>
      <c r="J15" s="18">
        <f t="shared" si="1"/>
        <v>0</v>
      </c>
      <c r="K15" s="18">
        <f t="shared" si="2"/>
        <v>0</v>
      </c>
      <c r="L15" s="20"/>
    </row>
    <row r="16" spans="1:13" s="14" customFormat="1" ht="33.75" x14ac:dyDescent="0.2">
      <c r="B16" s="15">
        <v>3</v>
      </c>
      <c r="C16" s="16" t="s">
        <v>17</v>
      </c>
      <c r="D16" s="17" t="s">
        <v>18</v>
      </c>
      <c r="E16" s="15" t="s">
        <v>14</v>
      </c>
      <c r="F16" s="15">
        <v>1</v>
      </c>
      <c r="G16" s="18"/>
      <c r="H16" s="18">
        <f t="shared" si="0"/>
        <v>0</v>
      </c>
      <c r="I16" s="19"/>
      <c r="J16" s="18">
        <f t="shared" si="1"/>
        <v>0</v>
      </c>
      <c r="K16" s="18">
        <f t="shared" si="2"/>
        <v>0</v>
      </c>
      <c r="L16" s="20"/>
    </row>
    <row r="17" spans="1:12" s="14" customFormat="1" ht="157.5" x14ac:dyDescent="0.2">
      <c r="B17" s="15">
        <v>4</v>
      </c>
      <c r="C17" s="16" t="s">
        <v>19</v>
      </c>
      <c r="D17" s="17" t="s">
        <v>20</v>
      </c>
      <c r="E17" s="15" t="s">
        <v>14</v>
      </c>
      <c r="F17" s="15">
        <v>1</v>
      </c>
      <c r="G17" s="18"/>
      <c r="H17" s="18">
        <f t="shared" si="0"/>
        <v>0</v>
      </c>
      <c r="I17" s="19"/>
      <c r="J17" s="18">
        <f t="shared" si="1"/>
        <v>0</v>
      </c>
      <c r="K17" s="18">
        <f t="shared" si="2"/>
        <v>0</v>
      </c>
      <c r="L17" s="20"/>
    </row>
    <row r="18" spans="1:12" s="14" customFormat="1" ht="12.75" x14ac:dyDescent="0.2">
      <c r="B18" s="15">
        <v>5</v>
      </c>
      <c r="C18" s="16" t="s">
        <v>24</v>
      </c>
      <c r="D18" s="17" t="s">
        <v>25</v>
      </c>
      <c r="E18" s="15" t="s">
        <v>14</v>
      </c>
      <c r="F18" s="15">
        <v>1</v>
      </c>
      <c r="G18" s="18"/>
      <c r="H18" s="18">
        <f t="shared" si="0"/>
        <v>0</v>
      </c>
      <c r="I18" s="19"/>
      <c r="J18" s="18">
        <f t="shared" si="1"/>
        <v>0</v>
      </c>
      <c r="K18" s="18">
        <f t="shared" si="2"/>
        <v>0</v>
      </c>
      <c r="L18" s="20"/>
    </row>
    <row r="19" spans="1:12" s="14" customFormat="1" ht="12.75" x14ac:dyDescent="0.2">
      <c r="B19" s="15">
        <v>6</v>
      </c>
      <c r="C19" s="16" t="s">
        <v>26</v>
      </c>
      <c r="D19" s="17" t="s">
        <v>27</v>
      </c>
      <c r="E19" s="15" t="s">
        <v>14</v>
      </c>
      <c r="F19" s="15">
        <v>1</v>
      </c>
      <c r="G19" s="18"/>
      <c r="H19" s="18">
        <f t="shared" si="0"/>
        <v>0</v>
      </c>
      <c r="I19" s="19"/>
      <c r="J19" s="18">
        <f t="shared" si="1"/>
        <v>0</v>
      </c>
      <c r="K19" s="18">
        <f t="shared" si="2"/>
        <v>0</v>
      </c>
      <c r="L19" s="20"/>
    </row>
    <row r="20" spans="1:12" s="14" customFormat="1" ht="67.5" x14ac:dyDescent="0.2">
      <c r="B20" s="15">
        <v>7</v>
      </c>
      <c r="C20" s="16" t="s">
        <v>28</v>
      </c>
      <c r="D20" s="17" t="s">
        <v>29</v>
      </c>
      <c r="E20" s="15" t="s">
        <v>14</v>
      </c>
      <c r="F20" s="15">
        <v>5</v>
      </c>
      <c r="G20" s="18"/>
      <c r="H20" s="18">
        <f t="shared" si="0"/>
        <v>0</v>
      </c>
      <c r="I20" s="19"/>
      <c r="J20" s="18">
        <f t="shared" si="1"/>
        <v>0</v>
      </c>
      <c r="K20" s="18">
        <f t="shared" si="2"/>
        <v>0</v>
      </c>
      <c r="L20" s="20"/>
    </row>
    <row r="21" spans="1:12" s="14" customFormat="1" ht="33.75" x14ac:dyDescent="0.2">
      <c r="B21" s="15">
        <v>8</v>
      </c>
      <c r="C21" s="16" t="s">
        <v>95</v>
      </c>
      <c r="D21" s="17" t="s">
        <v>30</v>
      </c>
      <c r="E21" s="15" t="s">
        <v>31</v>
      </c>
      <c r="F21" s="15">
        <v>6</v>
      </c>
      <c r="G21" s="18"/>
      <c r="H21" s="18">
        <f t="shared" si="0"/>
        <v>0</v>
      </c>
      <c r="I21" s="19"/>
      <c r="J21" s="18">
        <f t="shared" si="1"/>
        <v>0</v>
      </c>
      <c r="K21" s="18">
        <f t="shared" si="2"/>
        <v>0</v>
      </c>
      <c r="L21" s="20"/>
    </row>
    <row r="22" spans="1:12" s="14" customFormat="1" ht="135" x14ac:dyDescent="0.2">
      <c r="B22" s="15">
        <v>9</v>
      </c>
      <c r="C22" s="16" t="s">
        <v>32</v>
      </c>
      <c r="D22" s="17" t="s">
        <v>33</v>
      </c>
      <c r="E22" s="15" t="s">
        <v>31</v>
      </c>
      <c r="F22" s="15">
        <v>6</v>
      </c>
      <c r="G22" s="18"/>
      <c r="H22" s="18">
        <f t="shared" si="0"/>
        <v>0</v>
      </c>
      <c r="I22" s="19"/>
      <c r="J22" s="18">
        <f t="shared" si="1"/>
        <v>0</v>
      </c>
      <c r="K22" s="18">
        <f t="shared" si="2"/>
        <v>0</v>
      </c>
      <c r="L22" s="20"/>
    </row>
    <row r="23" spans="1:12" ht="33.75" x14ac:dyDescent="0.25">
      <c r="B23" s="15">
        <v>10</v>
      </c>
      <c r="C23" s="16" t="s">
        <v>34</v>
      </c>
      <c r="D23" s="17" t="s">
        <v>35</v>
      </c>
      <c r="E23" s="15" t="s">
        <v>14</v>
      </c>
      <c r="F23" s="15">
        <v>6</v>
      </c>
      <c r="G23" s="18"/>
      <c r="H23" s="18">
        <f t="shared" si="0"/>
        <v>0</v>
      </c>
      <c r="I23" s="19"/>
      <c r="J23" s="18">
        <f t="shared" si="1"/>
        <v>0</v>
      </c>
      <c r="K23" s="18">
        <f t="shared" si="2"/>
        <v>0</v>
      </c>
      <c r="L23" s="20"/>
    </row>
    <row r="24" spans="1:12" ht="33.75" x14ac:dyDescent="0.25">
      <c r="B24" s="15">
        <v>11</v>
      </c>
      <c r="C24" s="16" t="s">
        <v>36</v>
      </c>
      <c r="D24" s="17" t="s">
        <v>37</v>
      </c>
      <c r="E24" s="15" t="s">
        <v>14</v>
      </c>
      <c r="F24" s="15">
        <v>4</v>
      </c>
      <c r="G24" s="18"/>
      <c r="H24" s="18">
        <f t="shared" si="0"/>
        <v>0</v>
      </c>
      <c r="I24" s="19"/>
      <c r="J24" s="18">
        <f t="shared" si="1"/>
        <v>0</v>
      </c>
      <c r="K24" s="18">
        <f t="shared" si="2"/>
        <v>0</v>
      </c>
      <c r="L24" s="20"/>
    </row>
    <row r="25" spans="1:12" ht="45" x14ac:dyDescent="0.25">
      <c r="B25" s="15">
        <v>12</v>
      </c>
      <c r="C25" s="16" t="s">
        <v>38</v>
      </c>
      <c r="D25" s="17" t="s">
        <v>39</v>
      </c>
      <c r="E25" s="15" t="s">
        <v>14</v>
      </c>
      <c r="F25" s="15">
        <v>2</v>
      </c>
      <c r="G25" s="18"/>
      <c r="H25" s="18">
        <f t="shared" si="0"/>
        <v>0</v>
      </c>
      <c r="I25" s="19"/>
      <c r="J25" s="18">
        <f t="shared" si="1"/>
        <v>0</v>
      </c>
      <c r="K25" s="18">
        <f t="shared" si="2"/>
        <v>0</v>
      </c>
      <c r="L25" s="20"/>
    </row>
    <row r="26" spans="1:12" ht="78.75" x14ac:dyDescent="0.25">
      <c r="B26" s="15">
        <v>13</v>
      </c>
      <c r="C26" s="16" t="s">
        <v>40</v>
      </c>
      <c r="D26" s="17" t="s">
        <v>41</v>
      </c>
      <c r="E26" s="15" t="s">
        <v>14</v>
      </c>
      <c r="F26" s="15">
        <v>6</v>
      </c>
      <c r="G26" s="18"/>
      <c r="H26" s="18">
        <f t="shared" si="0"/>
        <v>0</v>
      </c>
      <c r="I26" s="19"/>
      <c r="J26" s="18">
        <f t="shared" si="1"/>
        <v>0</v>
      </c>
      <c r="K26" s="18">
        <f t="shared" si="2"/>
        <v>0</v>
      </c>
      <c r="L26" s="20"/>
    </row>
    <row r="27" spans="1:12" ht="56.25" x14ac:dyDescent="0.25">
      <c r="A27" s="27"/>
      <c r="B27" s="15">
        <v>14</v>
      </c>
      <c r="C27" s="16" t="s">
        <v>42</v>
      </c>
      <c r="D27" s="17" t="s">
        <v>43</v>
      </c>
      <c r="E27" s="15" t="s">
        <v>14</v>
      </c>
      <c r="F27" s="15">
        <v>1</v>
      </c>
      <c r="G27" s="18"/>
      <c r="H27" s="18">
        <f t="shared" si="0"/>
        <v>0</v>
      </c>
      <c r="I27" s="19"/>
      <c r="J27" s="18">
        <f t="shared" si="1"/>
        <v>0</v>
      </c>
      <c r="K27" s="18">
        <f t="shared" si="2"/>
        <v>0</v>
      </c>
      <c r="L27" s="20"/>
    </row>
    <row r="28" spans="1:12" x14ac:dyDescent="0.25">
      <c r="A28" s="27"/>
      <c r="B28" s="15">
        <v>15</v>
      </c>
      <c r="C28" s="16" t="s">
        <v>44</v>
      </c>
      <c r="D28" s="17" t="s">
        <v>45</v>
      </c>
      <c r="E28" s="15" t="s">
        <v>14</v>
      </c>
      <c r="F28" s="15">
        <v>1</v>
      </c>
      <c r="G28" s="18"/>
      <c r="H28" s="18">
        <f t="shared" si="0"/>
        <v>0</v>
      </c>
      <c r="I28" s="19"/>
      <c r="J28" s="18">
        <f t="shared" si="1"/>
        <v>0</v>
      </c>
      <c r="K28" s="18">
        <f t="shared" si="2"/>
        <v>0</v>
      </c>
      <c r="L28" s="20"/>
    </row>
    <row r="29" spans="1:12" ht="33.75" x14ac:dyDescent="0.25">
      <c r="A29" s="27"/>
      <c r="B29" s="15">
        <v>16</v>
      </c>
      <c r="C29" s="16" t="s">
        <v>46</v>
      </c>
      <c r="D29" s="17" t="s">
        <v>47</v>
      </c>
      <c r="E29" s="15" t="s">
        <v>14</v>
      </c>
      <c r="F29" s="15">
        <v>1</v>
      </c>
      <c r="G29" s="18"/>
      <c r="H29" s="18">
        <f t="shared" si="0"/>
        <v>0</v>
      </c>
      <c r="I29" s="19"/>
      <c r="J29" s="18">
        <f t="shared" si="1"/>
        <v>0</v>
      </c>
      <c r="K29" s="18">
        <f t="shared" si="2"/>
        <v>0</v>
      </c>
      <c r="L29" s="20"/>
    </row>
    <row r="30" spans="1:12" ht="45" x14ac:dyDescent="0.25">
      <c r="A30" s="27"/>
      <c r="B30" s="15">
        <v>17</v>
      </c>
      <c r="C30" s="22" t="s">
        <v>48</v>
      </c>
      <c r="D30" s="17" t="s">
        <v>49</v>
      </c>
      <c r="E30" s="15" t="s">
        <v>14</v>
      </c>
      <c r="F30" s="15">
        <v>1</v>
      </c>
      <c r="G30" s="18"/>
      <c r="H30" s="18">
        <f t="shared" si="0"/>
        <v>0</v>
      </c>
      <c r="I30" s="19"/>
      <c r="J30" s="18">
        <f t="shared" si="1"/>
        <v>0</v>
      </c>
      <c r="K30" s="18">
        <f t="shared" si="2"/>
        <v>0</v>
      </c>
      <c r="L30" s="20"/>
    </row>
    <row r="31" spans="1:12" ht="67.5" x14ac:dyDescent="0.25">
      <c r="A31" s="27"/>
      <c r="B31" s="15">
        <v>18</v>
      </c>
      <c r="C31" s="16" t="s">
        <v>50</v>
      </c>
      <c r="D31" s="17" t="s">
        <v>51</v>
      </c>
      <c r="E31" s="15" t="s">
        <v>14</v>
      </c>
      <c r="F31" s="15">
        <v>4</v>
      </c>
      <c r="G31" s="18"/>
      <c r="H31" s="18">
        <f t="shared" si="0"/>
        <v>0</v>
      </c>
      <c r="I31" s="19"/>
      <c r="J31" s="18">
        <f t="shared" si="1"/>
        <v>0</v>
      </c>
      <c r="K31" s="18">
        <f t="shared" si="2"/>
        <v>0</v>
      </c>
      <c r="L31" s="20"/>
    </row>
    <row r="32" spans="1:12" ht="78.75" x14ac:dyDescent="0.25">
      <c r="B32" s="15">
        <v>19</v>
      </c>
      <c r="C32" s="16" t="s">
        <v>52</v>
      </c>
      <c r="D32" s="17" t="s">
        <v>53</v>
      </c>
      <c r="E32" s="15" t="s">
        <v>14</v>
      </c>
      <c r="F32" s="15">
        <v>2</v>
      </c>
      <c r="G32" s="18"/>
      <c r="H32" s="18">
        <f t="shared" si="0"/>
        <v>0</v>
      </c>
      <c r="I32" s="19"/>
      <c r="J32" s="18">
        <f t="shared" si="1"/>
        <v>0</v>
      </c>
      <c r="K32" s="18">
        <f t="shared" si="2"/>
        <v>0</v>
      </c>
      <c r="L32" s="20"/>
    </row>
    <row r="33" spans="2:12" ht="101.25" x14ac:dyDescent="0.25">
      <c r="B33" s="15">
        <v>20</v>
      </c>
      <c r="C33" s="16" t="s">
        <v>54</v>
      </c>
      <c r="D33" s="17" t="s">
        <v>55</v>
      </c>
      <c r="E33" s="15" t="s">
        <v>14</v>
      </c>
      <c r="F33" s="15">
        <v>1</v>
      </c>
      <c r="G33" s="18"/>
      <c r="H33" s="18">
        <f t="shared" si="0"/>
        <v>0</v>
      </c>
      <c r="I33" s="19"/>
      <c r="J33" s="18">
        <f t="shared" si="1"/>
        <v>0</v>
      </c>
      <c r="K33" s="18">
        <f t="shared" si="2"/>
        <v>0</v>
      </c>
      <c r="L33" s="20"/>
    </row>
    <row r="34" spans="2:12" ht="56.25" x14ac:dyDescent="0.25">
      <c r="B34" s="15">
        <v>21</v>
      </c>
      <c r="C34" s="16" t="s">
        <v>56</v>
      </c>
      <c r="D34" s="17" t="s">
        <v>57</v>
      </c>
      <c r="E34" s="15" t="s">
        <v>14</v>
      </c>
      <c r="F34" s="15">
        <v>1</v>
      </c>
      <c r="G34" s="18"/>
      <c r="H34" s="18">
        <f t="shared" si="0"/>
        <v>0</v>
      </c>
      <c r="I34" s="19"/>
      <c r="J34" s="18">
        <f t="shared" si="1"/>
        <v>0</v>
      </c>
      <c r="K34" s="18">
        <f t="shared" si="2"/>
        <v>0</v>
      </c>
      <c r="L34" s="20"/>
    </row>
    <row r="35" spans="2:12" ht="112.5" x14ac:dyDescent="0.25">
      <c r="B35" s="15">
        <v>22</v>
      </c>
      <c r="C35" s="16" t="s">
        <v>128</v>
      </c>
      <c r="D35" s="17" t="s">
        <v>58</v>
      </c>
      <c r="E35" s="15" t="s">
        <v>14</v>
      </c>
      <c r="F35" s="15">
        <v>7</v>
      </c>
      <c r="G35" s="18"/>
      <c r="H35" s="18">
        <f t="shared" si="0"/>
        <v>0</v>
      </c>
      <c r="I35" s="19"/>
      <c r="J35" s="18">
        <f t="shared" si="1"/>
        <v>0</v>
      </c>
      <c r="K35" s="18">
        <f t="shared" si="2"/>
        <v>0</v>
      </c>
      <c r="L35" s="20"/>
    </row>
    <row r="36" spans="2:12" ht="56.25" x14ac:dyDescent="0.25">
      <c r="B36" s="15">
        <v>23</v>
      </c>
      <c r="C36" s="16" t="s">
        <v>59</v>
      </c>
      <c r="D36" s="17" t="s">
        <v>60</v>
      </c>
      <c r="E36" s="15" t="s">
        <v>14</v>
      </c>
      <c r="F36" s="15">
        <v>2</v>
      </c>
      <c r="G36" s="18"/>
      <c r="H36" s="18">
        <f t="shared" si="0"/>
        <v>0</v>
      </c>
      <c r="I36" s="19"/>
      <c r="J36" s="18">
        <f t="shared" si="1"/>
        <v>0</v>
      </c>
      <c r="K36" s="18">
        <f t="shared" si="2"/>
        <v>0</v>
      </c>
      <c r="L36" s="20"/>
    </row>
    <row r="37" spans="2:12" ht="33.75" x14ac:dyDescent="0.25">
      <c r="B37" s="15">
        <v>24</v>
      </c>
      <c r="C37" s="16" t="s">
        <v>61</v>
      </c>
      <c r="D37" s="17" t="s">
        <v>62</v>
      </c>
      <c r="E37" s="15" t="s">
        <v>14</v>
      </c>
      <c r="F37" s="15">
        <v>1</v>
      </c>
      <c r="G37" s="18"/>
      <c r="H37" s="18">
        <f t="shared" si="0"/>
        <v>0</v>
      </c>
      <c r="I37" s="19"/>
      <c r="J37" s="18">
        <f t="shared" si="1"/>
        <v>0</v>
      </c>
      <c r="K37" s="18">
        <f t="shared" si="2"/>
        <v>0</v>
      </c>
      <c r="L37" s="20"/>
    </row>
    <row r="38" spans="2:12" ht="258.75" x14ac:dyDescent="0.25">
      <c r="B38" s="15">
        <v>25</v>
      </c>
      <c r="C38" s="16" t="s">
        <v>97</v>
      </c>
      <c r="D38" s="35" t="s">
        <v>98</v>
      </c>
      <c r="E38" s="15" t="s">
        <v>14</v>
      </c>
      <c r="F38" s="15">
        <v>1</v>
      </c>
      <c r="G38" s="18"/>
      <c r="H38" s="18">
        <f t="shared" si="0"/>
        <v>0</v>
      </c>
      <c r="I38" s="19"/>
      <c r="J38" s="18">
        <f t="shared" si="1"/>
        <v>0</v>
      </c>
      <c r="K38" s="18">
        <f t="shared" si="2"/>
        <v>0</v>
      </c>
      <c r="L38" s="20"/>
    </row>
    <row r="39" spans="2:12" ht="123.75" x14ac:dyDescent="0.25">
      <c r="B39" s="15">
        <v>26</v>
      </c>
      <c r="C39" s="16" t="s">
        <v>63</v>
      </c>
      <c r="D39" s="17" t="s">
        <v>99</v>
      </c>
      <c r="E39" s="15" t="s">
        <v>14</v>
      </c>
      <c r="F39" s="15">
        <v>1</v>
      </c>
      <c r="G39" s="18"/>
      <c r="H39" s="18">
        <f t="shared" si="0"/>
        <v>0</v>
      </c>
      <c r="I39" s="19"/>
      <c r="J39" s="18">
        <f t="shared" si="1"/>
        <v>0</v>
      </c>
      <c r="K39" s="18">
        <f t="shared" si="2"/>
        <v>0</v>
      </c>
      <c r="L39" s="20"/>
    </row>
    <row r="40" spans="2:12" ht="202.5" x14ac:dyDescent="0.25">
      <c r="B40" s="15">
        <v>27</v>
      </c>
      <c r="C40" s="16" t="s">
        <v>64</v>
      </c>
      <c r="D40" s="17" t="s">
        <v>106</v>
      </c>
      <c r="E40" s="15" t="s">
        <v>14</v>
      </c>
      <c r="F40" s="15">
        <v>1</v>
      </c>
      <c r="G40" s="18"/>
      <c r="H40" s="18">
        <f t="shared" si="0"/>
        <v>0</v>
      </c>
      <c r="I40" s="19"/>
      <c r="J40" s="18">
        <f t="shared" si="1"/>
        <v>0</v>
      </c>
      <c r="K40" s="18">
        <f t="shared" si="2"/>
        <v>0</v>
      </c>
      <c r="L40" s="20"/>
    </row>
    <row r="41" spans="2:12" ht="135" x14ac:dyDescent="0.25">
      <c r="B41" s="15">
        <v>28</v>
      </c>
      <c r="C41" s="16" t="s">
        <v>65</v>
      </c>
      <c r="D41" s="17" t="s">
        <v>107</v>
      </c>
      <c r="E41" s="15" t="s">
        <v>14</v>
      </c>
      <c r="F41" s="15">
        <v>2</v>
      </c>
      <c r="G41" s="18"/>
      <c r="H41" s="18">
        <f t="shared" si="0"/>
        <v>0</v>
      </c>
      <c r="I41" s="19"/>
      <c r="J41" s="18">
        <f t="shared" si="1"/>
        <v>0</v>
      </c>
      <c r="K41" s="18">
        <f t="shared" si="2"/>
        <v>0</v>
      </c>
      <c r="L41" s="20"/>
    </row>
    <row r="42" spans="2:12" ht="123.75" x14ac:dyDescent="0.25">
      <c r="B42" s="15">
        <v>29</v>
      </c>
      <c r="C42" s="16" t="s">
        <v>66</v>
      </c>
      <c r="D42" s="17" t="s">
        <v>100</v>
      </c>
      <c r="E42" s="15" t="s">
        <v>14</v>
      </c>
      <c r="F42" s="15">
        <v>3</v>
      </c>
      <c r="G42" s="18"/>
      <c r="H42" s="18">
        <f t="shared" si="0"/>
        <v>0</v>
      </c>
      <c r="I42" s="19"/>
      <c r="J42" s="18">
        <f t="shared" si="1"/>
        <v>0</v>
      </c>
      <c r="K42" s="18">
        <f t="shared" si="2"/>
        <v>0</v>
      </c>
      <c r="L42" s="20"/>
    </row>
    <row r="43" spans="2:12" ht="135" x14ac:dyDescent="0.25">
      <c r="B43" s="15">
        <v>30</v>
      </c>
      <c r="C43" s="16" t="s">
        <v>67</v>
      </c>
      <c r="D43" s="17" t="s">
        <v>101</v>
      </c>
      <c r="E43" s="15" t="s">
        <v>14</v>
      </c>
      <c r="F43" s="15">
        <v>1</v>
      </c>
      <c r="G43" s="18"/>
      <c r="H43" s="18">
        <f t="shared" si="0"/>
        <v>0</v>
      </c>
      <c r="I43" s="19"/>
      <c r="J43" s="18">
        <f t="shared" si="1"/>
        <v>0</v>
      </c>
      <c r="K43" s="18">
        <f t="shared" si="2"/>
        <v>0</v>
      </c>
      <c r="L43" s="20"/>
    </row>
    <row r="44" spans="2:12" ht="90" x14ac:dyDescent="0.25">
      <c r="B44" s="15">
        <v>31</v>
      </c>
      <c r="C44" s="16" t="s">
        <v>66</v>
      </c>
      <c r="D44" s="17" t="s">
        <v>108</v>
      </c>
      <c r="E44" s="15" t="s">
        <v>14</v>
      </c>
      <c r="F44" s="15">
        <v>3</v>
      </c>
      <c r="G44" s="18"/>
      <c r="H44" s="18">
        <f t="shared" si="0"/>
        <v>0</v>
      </c>
      <c r="I44" s="19"/>
      <c r="J44" s="18">
        <f t="shared" si="1"/>
        <v>0</v>
      </c>
      <c r="K44" s="18">
        <f t="shared" si="2"/>
        <v>0</v>
      </c>
      <c r="L44" s="20"/>
    </row>
    <row r="45" spans="2:12" ht="67.5" x14ac:dyDescent="0.25">
      <c r="B45" s="15">
        <v>32</v>
      </c>
      <c r="C45" s="16" t="s">
        <v>68</v>
      </c>
      <c r="D45" s="17" t="s">
        <v>109</v>
      </c>
      <c r="E45" s="15" t="s">
        <v>14</v>
      </c>
      <c r="F45" s="15">
        <v>7</v>
      </c>
      <c r="G45" s="18"/>
      <c r="H45" s="18">
        <f t="shared" si="0"/>
        <v>0</v>
      </c>
      <c r="I45" s="19"/>
      <c r="J45" s="18">
        <f t="shared" si="1"/>
        <v>0</v>
      </c>
      <c r="K45" s="18">
        <f t="shared" si="2"/>
        <v>0</v>
      </c>
      <c r="L45" s="20"/>
    </row>
    <row r="46" spans="2:12" ht="135" x14ac:dyDescent="0.25">
      <c r="B46" s="15">
        <v>33</v>
      </c>
      <c r="C46" s="16" t="s">
        <v>110</v>
      </c>
      <c r="D46" s="17" t="s">
        <v>111</v>
      </c>
      <c r="E46" s="15" t="s">
        <v>14</v>
      </c>
      <c r="F46" s="15">
        <v>6</v>
      </c>
      <c r="G46" s="18"/>
      <c r="H46" s="18">
        <f t="shared" si="0"/>
        <v>0</v>
      </c>
      <c r="I46" s="19"/>
      <c r="J46" s="18">
        <f t="shared" si="1"/>
        <v>0</v>
      </c>
      <c r="K46" s="18">
        <f t="shared" si="2"/>
        <v>0</v>
      </c>
      <c r="L46" s="20"/>
    </row>
    <row r="47" spans="2:12" ht="135" x14ac:dyDescent="0.25">
      <c r="B47" s="15">
        <v>34</v>
      </c>
      <c r="C47" s="16" t="s">
        <v>110</v>
      </c>
      <c r="D47" s="17" t="s">
        <v>112</v>
      </c>
      <c r="E47" s="15" t="s">
        <v>14</v>
      </c>
      <c r="F47" s="15">
        <v>2</v>
      </c>
      <c r="G47" s="18"/>
      <c r="H47" s="18">
        <f t="shared" si="0"/>
        <v>0</v>
      </c>
      <c r="I47" s="19"/>
      <c r="J47" s="18">
        <f t="shared" si="1"/>
        <v>0</v>
      </c>
      <c r="K47" s="18">
        <f t="shared" si="2"/>
        <v>0</v>
      </c>
      <c r="L47" s="20"/>
    </row>
    <row r="48" spans="2:12" ht="22.5" x14ac:dyDescent="0.25">
      <c r="B48" s="15">
        <v>35</v>
      </c>
      <c r="C48" s="16" t="s">
        <v>69</v>
      </c>
      <c r="D48" s="17" t="s">
        <v>113</v>
      </c>
      <c r="E48" s="15" t="s">
        <v>14</v>
      </c>
      <c r="F48" s="15">
        <v>7</v>
      </c>
      <c r="G48" s="18"/>
      <c r="H48" s="18">
        <f t="shared" si="0"/>
        <v>0</v>
      </c>
      <c r="I48" s="19"/>
      <c r="J48" s="18">
        <f t="shared" si="1"/>
        <v>0</v>
      </c>
      <c r="K48" s="18">
        <f t="shared" si="2"/>
        <v>0</v>
      </c>
      <c r="L48" s="20"/>
    </row>
    <row r="49" spans="2:12" ht="22.5" x14ac:dyDescent="0.25">
      <c r="B49" s="15">
        <v>36</v>
      </c>
      <c r="C49" s="16" t="s">
        <v>70</v>
      </c>
      <c r="D49" s="17" t="s">
        <v>114</v>
      </c>
      <c r="E49" s="15" t="s">
        <v>14</v>
      </c>
      <c r="F49" s="15">
        <v>200</v>
      </c>
      <c r="G49" s="18"/>
      <c r="H49" s="18">
        <f t="shared" si="0"/>
        <v>0</v>
      </c>
      <c r="I49" s="19"/>
      <c r="J49" s="18">
        <f t="shared" si="1"/>
        <v>0</v>
      </c>
      <c r="K49" s="18">
        <f t="shared" si="2"/>
        <v>0</v>
      </c>
      <c r="L49" s="20"/>
    </row>
    <row r="50" spans="2:12" ht="22.5" x14ac:dyDescent="0.25">
      <c r="B50" s="15">
        <v>37</v>
      </c>
      <c r="C50" s="16" t="s">
        <v>70</v>
      </c>
      <c r="D50" s="17" t="s">
        <v>115</v>
      </c>
      <c r="E50" s="15" t="s">
        <v>14</v>
      </c>
      <c r="F50" s="15">
        <v>200</v>
      </c>
      <c r="G50" s="18"/>
      <c r="H50" s="18">
        <f t="shared" si="0"/>
        <v>0</v>
      </c>
      <c r="I50" s="19"/>
      <c r="J50" s="18">
        <f t="shared" si="1"/>
        <v>0</v>
      </c>
      <c r="K50" s="18">
        <f t="shared" si="2"/>
        <v>0</v>
      </c>
      <c r="L50" s="20"/>
    </row>
    <row r="51" spans="2:12" ht="22.5" x14ac:dyDescent="0.25">
      <c r="B51" s="15">
        <v>38</v>
      </c>
      <c r="C51" s="16" t="s">
        <v>70</v>
      </c>
      <c r="D51" s="17" t="s">
        <v>116</v>
      </c>
      <c r="E51" s="15" t="s">
        <v>14</v>
      </c>
      <c r="F51" s="15">
        <v>200</v>
      </c>
      <c r="G51" s="18"/>
      <c r="H51" s="18">
        <f t="shared" si="0"/>
        <v>0</v>
      </c>
      <c r="I51" s="19"/>
      <c r="J51" s="18">
        <f t="shared" si="1"/>
        <v>0</v>
      </c>
      <c r="K51" s="18">
        <f t="shared" si="2"/>
        <v>0</v>
      </c>
      <c r="L51" s="20"/>
    </row>
    <row r="52" spans="2:12" ht="22.5" x14ac:dyDescent="0.25">
      <c r="B52" s="15">
        <v>39</v>
      </c>
      <c r="C52" s="16" t="s">
        <v>70</v>
      </c>
      <c r="D52" s="17" t="s">
        <v>117</v>
      </c>
      <c r="E52" s="15" t="s">
        <v>14</v>
      </c>
      <c r="F52" s="15">
        <v>200</v>
      </c>
      <c r="G52" s="18"/>
      <c r="H52" s="18">
        <f t="shared" si="0"/>
        <v>0</v>
      </c>
      <c r="I52" s="19"/>
      <c r="J52" s="18">
        <f t="shared" si="1"/>
        <v>0</v>
      </c>
      <c r="K52" s="18">
        <f t="shared" si="2"/>
        <v>0</v>
      </c>
      <c r="L52" s="20"/>
    </row>
    <row r="53" spans="2:12" ht="22.5" x14ac:dyDescent="0.25">
      <c r="B53" s="15">
        <v>40</v>
      </c>
      <c r="C53" s="16" t="s">
        <v>70</v>
      </c>
      <c r="D53" s="17" t="s">
        <v>118</v>
      </c>
      <c r="E53" s="15" t="s">
        <v>14</v>
      </c>
      <c r="F53" s="15">
        <v>200</v>
      </c>
      <c r="G53" s="18"/>
      <c r="H53" s="18">
        <f t="shared" si="0"/>
        <v>0</v>
      </c>
      <c r="I53" s="19"/>
      <c r="J53" s="18">
        <f t="shared" si="1"/>
        <v>0</v>
      </c>
      <c r="K53" s="18">
        <f t="shared" si="2"/>
        <v>0</v>
      </c>
      <c r="L53" s="20"/>
    </row>
    <row r="54" spans="2:12" ht="22.5" x14ac:dyDescent="0.25">
      <c r="B54" s="15">
        <v>41</v>
      </c>
      <c r="C54" s="16" t="s">
        <v>70</v>
      </c>
      <c r="D54" s="17" t="s">
        <v>119</v>
      </c>
      <c r="E54" s="15" t="s">
        <v>14</v>
      </c>
      <c r="F54" s="15">
        <v>200</v>
      </c>
      <c r="G54" s="18"/>
      <c r="H54" s="18">
        <f t="shared" si="0"/>
        <v>0</v>
      </c>
      <c r="I54" s="19"/>
      <c r="J54" s="18">
        <f t="shared" si="1"/>
        <v>0</v>
      </c>
      <c r="K54" s="18">
        <f t="shared" si="2"/>
        <v>0</v>
      </c>
      <c r="L54" s="20"/>
    </row>
    <row r="55" spans="2:12" ht="135" x14ac:dyDescent="0.25">
      <c r="B55" s="15">
        <v>42</v>
      </c>
      <c r="C55" s="16" t="s">
        <v>102</v>
      </c>
      <c r="D55" s="17" t="s">
        <v>103</v>
      </c>
      <c r="E55" s="15" t="s">
        <v>14</v>
      </c>
      <c r="F55" s="15">
        <v>7</v>
      </c>
      <c r="G55" s="18"/>
      <c r="H55" s="18">
        <f t="shared" si="0"/>
        <v>0</v>
      </c>
      <c r="I55" s="19"/>
      <c r="J55" s="18">
        <f t="shared" si="1"/>
        <v>0</v>
      </c>
      <c r="K55" s="18">
        <f t="shared" si="2"/>
        <v>0</v>
      </c>
      <c r="L55" s="20"/>
    </row>
    <row r="56" spans="2:12" ht="157.5" x14ac:dyDescent="0.25">
      <c r="B56" s="15">
        <v>43</v>
      </c>
      <c r="C56" s="16" t="s">
        <v>71</v>
      </c>
      <c r="D56" s="17" t="s">
        <v>120</v>
      </c>
      <c r="E56" s="15" t="s">
        <v>14</v>
      </c>
      <c r="F56" s="15">
        <v>7</v>
      </c>
      <c r="G56" s="18"/>
      <c r="H56" s="18">
        <f t="shared" si="0"/>
        <v>0</v>
      </c>
      <c r="I56" s="19"/>
      <c r="J56" s="18">
        <f t="shared" si="1"/>
        <v>0</v>
      </c>
      <c r="K56" s="18">
        <f t="shared" si="2"/>
        <v>0</v>
      </c>
      <c r="L56" s="20"/>
    </row>
    <row r="57" spans="2:12" ht="135" x14ac:dyDescent="0.25">
      <c r="B57" s="15">
        <v>44</v>
      </c>
      <c r="C57" s="16" t="s">
        <v>72</v>
      </c>
      <c r="D57" s="17" t="s">
        <v>121</v>
      </c>
      <c r="E57" s="15" t="s">
        <v>14</v>
      </c>
      <c r="F57" s="15">
        <v>7</v>
      </c>
      <c r="G57" s="18"/>
      <c r="H57" s="18">
        <f t="shared" si="0"/>
        <v>0</v>
      </c>
      <c r="I57" s="19"/>
      <c r="J57" s="18">
        <f t="shared" si="1"/>
        <v>0</v>
      </c>
      <c r="K57" s="18">
        <f t="shared" si="2"/>
        <v>0</v>
      </c>
      <c r="L57" s="20"/>
    </row>
    <row r="58" spans="2:12" ht="123.75" x14ac:dyDescent="0.25">
      <c r="B58" s="15">
        <v>45</v>
      </c>
      <c r="C58" s="16" t="s">
        <v>122</v>
      </c>
      <c r="D58" s="17" t="s">
        <v>123</v>
      </c>
      <c r="E58" s="15" t="s">
        <v>14</v>
      </c>
      <c r="F58" s="15">
        <v>7</v>
      </c>
      <c r="G58" s="18"/>
      <c r="H58" s="18">
        <f t="shared" si="0"/>
        <v>0</v>
      </c>
      <c r="I58" s="19"/>
      <c r="J58" s="18">
        <f t="shared" si="1"/>
        <v>0</v>
      </c>
      <c r="K58" s="18">
        <f t="shared" si="2"/>
        <v>0</v>
      </c>
      <c r="L58" s="20"/>
    </row>
    <row r="59" spans="2:12" ht="78.75" x14ac:dyDescent="0.25">
      <c r="B59" s="15">
        <v>46</v>
      </c>
      <c r="C59" s="16" t="s">
        <v>73</v>
      </c>
      <c r="D59" s="17" t="s">
        <v>104</v>
      </c>
      <c r="E59" s="15" t="s">
        <v>14</v>
      </c>
      <c r="F59" s="15">
        <v>7</v>
      </c>
      <c r="G59" s="18"/>
      <c r="H59" s="18">
        <f t="shared" si="0"/>
        <v>0</v>
      </c>
      <c r="I59" s="19"/>
      <c r="J59" s="18">
        <f t="shared" si="1"/>
        <v>0</v>
      </c>
      <c r="K59" s="18">
        <f t="shared" si="2"/>
        <v>0</v>
      </c>
      <c r="L59" s="20"/>
    </row>
    <row r="60" spans="2:12" ht="247.5" x14ac:dyDescent="0.25">
      <c r="B60" s="15">
        <v>47</v>
      </c>
      <c r="C60" s="16" t="s">
        <v>74</v>
      </c>
      <c r="D60" s="17" t="s">
        <v>105</v>
      </c>
      <c r="E60" s="15" t="s">
        <v>14</v>
      </c>
      <c r="F60" s="15">
        <v>7</v>
      </c>
      <c r="G60" s="18"/>
      <c r="H60" s="18">
        <f t="shared" si="0"/>
        <v>0</v>
      </c>
      <c r="I60" s="19"/>
      <c r="J60" s="18">
        <f t="shared" si="1"/>
        <v>0</v>
      </c>
      <c r="K60" s="18">
        <f t="shared" si="2"/>
        <v>0</v>
      </c>
      <c r="L60" s="20"/>
    </row>
    <row r="61" spans="2:12" ht="67.5" x14ac:dyDescent="0.25">
      <c r="B61" s="15">
        <v>48</v>
      </c>
      <c r="C61" s="16" t="s">
        <v>75</v>
      </c>
      <c r="D61" s="17" t="s">
        <v>124</v>
      </c>
      <c r="E61" s="15" t="s">
        <v>14</v>
      </c>
      <c r="F61" s="15">
        <v>7</v>
      </c>
      <c r="G61" s="18"/>
      <c r="H61" s="18">
        <f t="shared" si="0"/>
        <v>0</v>
      </c>
      <c r="I61" s="19"/>
      <c r="J61" s="18">
        <f t="shared" si="1"/>
        <v>0</v>
      </c>
      <c r="K61" s="18">
        <f t="shared" si="2"/>
        <v>0</v>
      </c>
      <c r="L61" s="20"/>
    </row>
    <row r="62" spans="2:12" ht="90" x14ac:dyDescent="0.25">
      <c r="B62" s="15">
        <v>49</v>
      </c>
      <c r="C62" s="16" t="s">
        <v>76</v>
      </c>
      <c r="D62" s="17" t="s">
        <v>125</v>
      </c>
      <c r="E62" s="15" t="s">
        <v>14</v>
      </c>
      <c r="F62" s="15">
        <v>7</v>
      </c>
      <c r="G62" s="18"/>
      <c r="H62" s="18">
        <f t="shared" si="0"/>
        <v>0</v>
      </c>
      <c r="I62" s="19"/>
      <c r="J62" s="18">
        <f t="shared" si="1"/>
        <v>0</v>
      </c>
      <c r="K62" s="18">
        <f t="shared" si="2"/>
        <v>0</v>
      </c>
      <c r="L62" s="20"/>
    </row>
    <row r="63" spans="2:12" ht="135" x14ac:dyDescent="0.25">
      <c r="B63" s="15">
        <v>50</v>
      </c>
      <c r="C63" s="16" t="s">
        <v>77</v>
      </c>
      <c r="D63" s="17" t="s">
        <v>126</v>
      </c>
      <c r="E63" s="15" t="s">
        <v>14</v>
      </c>
      <c r="F63" s="15">
        <v>7</v>
      </c>
      <c r="G63" s="18"/>
      <c r="H63" s="18">
        <f t="shared" si="0"/>
        <v>0</v>
      </c>
      <c r="I63" s="19"/>
      <c r="J63" s="18">
        <f t="shared" si="1"/>
        <v>0</v>
      </c>
      <c r="K63" s="18">
        <f t="shared" si="2"/>
        <v>0</v>
      </c>
      <c r="L63" s="20"/>
    </row>
    <row r="64" spans="2:12" ht="45" x14ac:dyDescent="0.25">
      <c r="B64" s="15">
        <v>51</v>
      </c>
      <c r="C64" s="16" t="s">
        <v>78</v>
      </c>
      <c r="D64" s="17" t="s">
        <v>79</v>
      </c>
      <c r="E64" s="15" t="s">
        <v>14</v>
      </c>
      <c r="F64" s="15">
        <v>1</v>
      </c>
      <c r="G64" s="18"/>
      <c r="H64" s="18">
        <f t="shared" ref="H64:H72" si="3">SUM(F64*G64)</f>
        <v>0</v>
      </c>
      <c r="I64" s="19"/>
      <c r="J64" s="18">
        <f t="shared" ref="J64:J72" si="4">SUM(H64*I64)</f>
        <v>0</v>
      </c>
      <c r="K64" s="18">
        <f t="shared" ref="K64:K72" si="5">SUM(H64+J64)</f>
        <v>0</v>
      </c>
      <c r="L64" s="20"/>
    </row>
    <row r="65" spans="2:12" ht="56.25" x14ac:dyDescent="0.25">
      <c r="B65" s="15">
        <v>52</v>
      </c>
      <c r="C65" s="16" t="s">
        <v>80</v>
      </c>
      <c r="D65" s="17" t="s">
        <v>81</v>
      </c>
      <c r="E65" s="15" t="s">
        <v>14</v>
      </c>
      <c r="F65" s="15">
        <v>1</v>
      </c>
      <c r="G65" s="18"/>
      <c r="H65" s="18">
        <f t="shared" si="3"/>
        <v>0</v>
      </c>
      <c r="I65" s="19"/>
      <c r="J65" s="18">
        <f t="shared" si="4"/>
        <v>0</v>
      </c>
      <c r="K65" s="18">
        <f t="shared" si="5"/>
        <v>0</v>
      </c>
      <c r="L65" s="20"/>
    </row>
    <row r="66" spans="2:12" ht="45" x14ac:dyDescent="0.25">
      <c r="B66" s="15">
        <v>53</v>
      </c>
      <c r="C66" s="36" t="s">
        <v>82</v>
      </c>
      <c r="D66" s="37" t="s">
        <v>83</v>
      </c>
      <c r="E66" s="15" t="s">
        <v>14</v>
      </c>
      <c r="F66" s="15">
        <v>2</v>
      </c>
      <c r="G66" s="18"/>
      <c r="H66" s="18">
        <f t="shared" si="3"/>
        <v>0</v>
      </c>
      <c r="I66" s="19"/>
      <c r="J66" s="18">
        <f t="shared" si="4"/>
        <v>0</v>
      </c>
      <c r="K66" s="18">
        <f t="shared" si="5"/>
        <v>0</v>
      </c>
      <c r="L66" s="20"/>
    </row>
    <row r="67" spans="2:12" ht="22.5" x14ac:dyDescent="0.25">
      <c r="B67" s="15">
        <v>54</v>
      </c>
      <c r="C67" s="16" t="s">
        <v>84</v>
      </c>
      <c r="D67" s="17"/>
      <c r="E67" s="15" t="s">
        <v>14</v>
      </c>
      <c r="F67" s="15">
        <v>5</v>
      </c>
      <c r="G67" s="18"/>
      <c r="H67" s="18">
        <f t="shared" si="3"/>
        <v>0</v>
      </c>
      <c r="I67" s="19"/>
      <c r="J67" s="18">
        <f t="shared" si="4"/>
        <v>0</v>
      </c>
      <c r="K67" s="18">
        <f t="shared" si="5"/>
        <v>0</v>
      </c>
      <c r="L67" s="20"/>
    </row>
    <row r="68" spans="2:12" ht="33.75" x14ac:dyDescent="0.25">
      <c r="B68" s="15">
        <v>55</v>
      </c>
      <c r="C68" s="16" t="s">
        <v>85</v>
      </c>
      <c r="D68" s="17"/>
      <c r="E68" s="15" t="s">
        <v>31</v>
      </c>
      <c r="F68" s="15">
        <v>6</v>
      </c>
      <c r="G68" s="18"/>
      <c r="H68" s="18">
        <f t="shared" si="3"/>
        <v>0</v>
      </c>
      <c r="I68" s="19"/>
      <c r="J68" s="18">
        <f t="shared" si="4"/>
        <v>0</v>
      </c>
      <c r="K68" s="18">
        <f t="shared" si="5"/>
        <v>0</v>
      </c>
      <c r="L68" s="20"/>
    </row>
    <row r="69" spans="2:12" ht="22.5" x14ac:dyDescent="0.25">
      <c r="B69" s="15">
        <v>56</v>
      </c>
      <c r="C69" s="16" t="s">
        <v>87</v>
      </c>
      <c r="D69" s="17"/>
      <c r="E69" s="15" t="s">
        <v>86</v>
      </c>
      <c r="F69" s="15">
        <v>5</v>
      </c>
      <c r="G69" s="18"/>
      <c r="H69" s="18">
        <f t="shared" si="3"/>
        <v>0</v>
      </c>
      <c r="I69" s="19"/>
      <c r="J69" s="18">
        <f t="shared" si="4"/>
        <v>0</v>
      </c>
      <c r="K69" s="18">
        <f t="shared" si="5"/>
        <v>0</v>
      </c>
      <c r="L69" s="20"/>
    </row>
    <row r="70" spans="2:12" ht="45" x14ac:dyDescent="0.25">
      <c r="B70" s="15">
        <v>57</v>
      </c>
      <c r="C70" s="16" t="s">
        <v>88</v>
      </c>
      <c r="D70" s="17" t="s">
        <v>89</v>
      </c>
      <c r="E70" s="15" t="s">
        <v>31</v>
      </c>
      <c r="F70" s="15">
        <v>3</v>
      </c>
      <c r="G70" s="18"/>
      <c r="H70" s="18">
        <f t="shared" si="3"/>
        <v>0</v>
      </c>
      <c r="I70" s="19"/>
      <c r="J70" s="18">
        <f t="shared" si="4"/>
        <v>0</v>
      </c>
      <c r="K70" s="18">
        <f t="shared" si="5"/>
        <v>0</v>
      </c>
      <c r="L70" s="20"/>
    </row>
    <row r="71" spans="2:12" ht="157.5" x14ac:dyDescent="0.25">
      <c r="B71" s="15">
        <v>58</v>
      </c>
      <c r="C71" s="16" t="s">
        <v>90</v>
      </c>
      <c r="D71" s="17" t="s">
        <v>91</v>
      </c>
      <c r="E71" s="15" t="s">
        <v>14</v>
      </c>
      <c r="F71" s="15">
        <v>2</v>
      </c>
      <c r="G71" s="18"/>
      <c r="H71" s="18">
        <f t="shared" si="3"/>
        <v>0</v>
      </c>
      <c r="I71" s="19"/>
      <c r="J71" s="18">
        <f t="shared" si="4"/>
        <v>0</v>
      </c>
      <c r="K71" s="18">
        <f t="shared" si="5"/>
        <v>0</v>
      </c>
      <c r="L71" s="20"/>
    </row>
    <row r="72" spans="2:12" ht="90" x14ac:dyDescent="0.25">
      <c r="B72" s="15">
        <v>59</v>
      </c>
      <c r="C72" s="16" t="s">
        <v>92</v>
      </c>
      <c r="D72" s="17" t="s">
        <v>93</v>
      </c>
      <c r="E72" s="15" t="s">
        <v>31</v>
      </c>
      <c r="F72" s="15">
        <v>1</v>
      </c>
      <c r="G72" s="18"/>
      <c r="H72" s="18">
        <f t="shared" si="3"/>
        <v>0</v>
      </c>
      <c r="I72" s="19"/>
      <c r="J72" s="18">
        <f t="shared" si="4"/>
        <v>0</v>
      </c>
      <c r="K72" s="18">
        <f t="shared" si="5"/>
        <v>0</v>
      </c>
      <c r="L72" s="20"/>
    </row>
    <row r="73" spans="2:12" x14ac:dyDescent="0.25">
      <c r="B73" s="21"/>
      <c r="C73" s="22"/>
      <c r="D73" s="23"/>
      <c r="E73" s="40" t="s">
        <v>21</v>
      </c>
      <c r="F73" s="41"/>
      <c r="G73" s="42"/>
      <c r="H73" s="24">
        <f>SUM(H14:H72)</f>
        <v>0</v>
      </c>
      <c r="I73" s="25"/>
      <c r="J73" s="24">
        <f>SUM(J14:J72)</f>
        <v>0</v>
      </c>
      <c r="K73" s="24">
        <f>SUM(K14:K72)</f>
        <v>0</v>
      </c>
      <c r="L73" s="26"/>
    </row>
    <row r="76" spans="2:12" x14ac:dyDescent="0.25">
      <c r="H76" s="39" t="s">
        <v>23</v>
      </c>
      <c r="I76" s="39"/>
      <c r="J76" s="39"/>
      <c r="K76" s="39"/>
      <c r="L76" s="39"/>
    </row>
    <row r="77" spans="2:12" x14ac:dyDescent="0.25">
      <c r="B77" s="43" t="s">
        <v>22</v>
      </c>
      <c r="C77" s="43"/>
      <c r="D77" s="43"/>
      <c r="E77" s="43"/>
      <c r="F77" s="43"/>
      <c r="G77" s="43"/>
      <c r="H77" s="39"/>
      <c r="I77" s="39"/>
      <c r="J77" s="39"/>
      <c r="K77" s="39"/>
      <c r="L77" s="39"/>
    </row>
    <row r="78" spans="2:12" x14ac:dyDescent="0.25">
      <c r="B78" s="43"/>
      <c r="C78" s="43"/>
      <c r="D78" s="43"/>
      <c r="E78" s="43"/>
      <c r="F78" s="43"/>
      <c r="G78" s="43"/>
      <c r="H78" s="39"/>
      <c r="I78" s="39"/>
      <c r="J78" s="39"/>
      <c r="K78" s="39"/>
      <c r="L78" s="39"/>
    </row>
    <row r="79" spans="2:12" x14ac:dyDescent="0.25">
      <c r="B79" s="43"/>
      <c r="C79" s="43"/>
      <c r="D79" s="43"/>
      <c r="E79" s="43"/>
      <c r="F79" s="43"/>
      <c r="G79" s="43"/>
      <c r="H79" s="39"/>
      <c r="I79" s="39"/>
      <c r="J79" s="39"/>
      <c r="K79" s="39"/>
      <c r="L79" s="39"/>
    </row>
    <row r="80" spans="2:12" x14ac:dyDescent="0.25">
      <c r="B80" s="28"/>
      <c r="C80" s="28"/>
      <c r="D80" s="28"/>
      <c r="E80" s="28"/>
      <c r="F80" s="28"/>
      <c r="G80" s="28"/>
      <c r="H80" s="39"/>
      <c r="I80" s="39"/>
      <c r="J80" s="39"/>
      <c r="K80" s="39"/>
      <c r="L80" s="39"/>
    </row>
    <row r="81" spans="2:12" ht="15" customHeight="1" x14ac:dyDescent="0.25">
      <c r="B81" s="28"/>
      <c r="C81" s="28"/>
      <c r="D81" s="28"/>
      <c r="E81" s="28"/>
      <c r="F81" s="28"/>
      <c r="G81" s="28"/>
      <c r="H81" s="39"/>
      <c r="I81" s="39"/>
      <c r="J81" s="39"/>
      <c r="K81" s="39"/>
      <c r="L81" s="39"/>
    </row>
    <row r="82" spans="2:12" ht="15" customHeight="1" x14ac:dyDescent="0.25">
      <c r="B82" s="29"/>
      <c r="C82" s="29"/>
      <c r="D82" s="29"/>
      <c r="E82" s="29"/>
      <c r="F82" s="29"/>
      <c r="G82" s="29"/>
      <c r="H82" s="38" t="s">
        <v>129</v>
      </c>
      <c r="I82" s="38"/>
      <c r="J82" s="38"/>
      <c r="K82" s="38"/>
      <c r="L82" s="38"/>
    </row>
    <row r="83" spans="2:12" x14ac:dyDescent="0.25">
      <c r="B83" s="29"/>
      <c r="C83" s="29"/>
      <c r="D83" s="29"/>
      <c r="E83" s="29"/>
      <c r="F83" s="29"/>
      <c r="G83" s="29"/>
      <c r="H83" s="38"/>
      <c r="I83" s="38"/>
      <c r="J83" s="38"/>
      <c r="K83" s="38"/>
      <c r="L83" s="38"/>
    </row>
    <row r="84" spans="2:12" x14ac:dyDescent="0.25">
      <c r="H84" s="38"/>
      <c r="I84" s="38"/>
      <c r="J84" s="38"/>
      <c r="K84" s="38"/>
      <c r="L84" s="38"/>
    </row>
    <row r="85" spans="2:12" x14ac:dyDescent="0.25">
      <c r="H85" s="38"/>
      <c r="I85" s="38"/>
      <c r="J85" s="38"/>
      <c r="K85" s="38"/>
      <c r="L85" s="38"/>
    </row>
    <row r="86" spans="2:12" x14ac:dyDescent="0.25">
      <c r="H86" s="38"/>
      <c r="I86" s="38"/>
      <c r="J86" s="38"/>
      <c r="K86" s="38"/>
      <c r="L86" s="38"/>
    </row>
  </sheetData>
  <mergeCells count="8">
    <mergeCell ref="H82:L86"/>
    <mergeCell ref="H76:L81"/>
    <mergeCell ref="E73:G73"/>
    <mergeCell ref="B77:G79"/>
    <mergeCell ref="J1:L1"/>
    <mergeCell ref="B4:L4"/>
    <mergeCell ref="B5:L11"/>
    <mergeCell ref="B12:M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SAC NARZĘDZIA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2021-12-16T13:32:54Z</dcterms:modified>
</cp:coreProperties>
</file>